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62" i="1" l="1"/>
  <c r="G62" i="1"/>
  <c r="F62" i="1"/>
  <c r="F196" i="1" s="1"/>
  <c r="J62" i="1"/>
  <c r="J196" i="1" s="1"/>
  <c r="I62" i="1"/>
  <c r="I43" i="1"/>
  <c r="H43" i="1"/>
  <c r="G43" i="1"/>
  <c r="L100" i="1"/>
  <c r="L62" i="1"/>
  <c r="L43" i="1"/>
  <c r="I196" i="1"/>
  <c r="H196" i="1"/>
  <c r="G196" i="1"/>
  <c r="L196" i="1" l="1"/>
</calcChain>
</file>

<file path=xl/sharedStrings.xml><?xml version="1.0" encoding="utf-8"?>
<sst xmlns="http://schemas.openxmlformats.org/spreadsheetml/2006/main" count="309" uniqueCount="121">
  <si>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</si>
  <si>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</si>
  <si>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</si>
  <si>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</si>
  <si>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</si>
  <si>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</si>
  <si>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</si>
  <si>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</si>
  <si>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</si>
  <si>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</si>
  <si>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</si>
  <si>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</si>
  <si>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</si>
  <si>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</si>
  <si>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</si>
  <si>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</si>
  <si>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</si>
  <si>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</si>
  <si>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</si>
  <si>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</si>
  <si>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</si>
  <si>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</si>
  <si>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</si>
  <si>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</si>
  <si>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</si>
  <si>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</si>
  <si>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</si>
  <si>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</si>
  <si>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</si>
  <si>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</si>
  <si>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</si>
  <si>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</si>
  <si>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</si>
  <si>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</si>
  <si>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</si>
  <si>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</si>
  <si>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</si>
  <si>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</si>
  <si>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</si>
  <si>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</si>
  <si>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</si>
  <si>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</si>
  <si>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</si>
  <si>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</si>
  <si>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</si>
  <si>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</si>
  <si>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</si>
  <si>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</si>
  <si>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</si>
  <si>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</si>
  <si>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</si>
  <si>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Чай с сахаром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</si>
  <si>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</si>
  <si>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</si>
  <si>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</si>
  <si>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</si>
  <si>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</si>
  <si>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</si>
  <si>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</si>
  <si>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</si>
  <si>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</si>
  <si>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</si>
  <si>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</si>
  <si>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</si>
  <si>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</si>
  <si>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</si>
  <si>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</si>
  <si>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</si>
  <si>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</si>
  <si>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</si>
  <si>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</si>
  <si>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</si>
  <si>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</si>
  <si>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</si>
  <si>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</si>
  <si>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</si>
  <si>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</si>
  <si>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</si>
  <si>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</si>
  <si>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</si>
  <si>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</si>
  <si>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</si>
  <si>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</si>
  <si>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43,08/479,13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</si>
  <si>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</si>
  <si>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</si>
  <si>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</si>
  <si>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</si>
  <si>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</si>
  <si>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</si>
  <si>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</si>
  <si>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</si>
  <si>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</si>
  <si>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</si>
  <si>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</si>
  <si>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</si>
  <si>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</si>
  <si>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</si>
  <si>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</si>
  <si>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</si>
  <si>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</si>
  <si>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</si>
  <si>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</si>
  <si>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</si>
  <si>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Шницель домашний с соусом, Каша гречневая</t>
  </si>
  <si>
    <t>271,17/237,13</t>
  </si>
  <si>
    <t>Чай с вареньем из черной смородиной</t>
  </si>
  <si>
    <t>Гуляш из филе кур, Спагетти отварные с маслом</t>
  </si>
  <si>
    <t>210,05/689,18</t>
  </si>
  <si>
    <t>Печенье сахарное</t>
  </si>
  <si>
    <t>Чай фруктовый</t>
  </si>
  <si>
    <t>Салат из красной фасоли</t>
  </si>
  <si>
    <t>Гуляш из филе кур</t>
  </si>
  <si>
    <t>Спагетти отварные с маслом</t>
  </si>
  <si>
    <t>Напиток из шиповника</t>
  </si>
  <si>
    <t>Салат "Степной"</t>
  </si>
  <si>
    <t>Свекольник со сметаной</t>
  </si>
  <si>
    <t>Митболы, картофель отварной с маслом</t>
  </si>
  <si>
    <t>МОАУ "Физико-математический лицей"</t>
  </si>
  <si>
    <t>Директор</t>
  </si>
  <si>
    <t>Кандаурова Р.И.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</si>
</sst>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0" xfId="0" applyFont="1" applyFill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4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zoomScale="70" zoomScaleNormal="7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F66" sqref="F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26.25" x14ac:dyDescent="0.25">
      <c r="A1" s="1" t="s">
        <v>7</v>
      </c>
      <c r="C1" s="65" t="s">
        <v>118</v>
      </c>
      <c r="D1" s="66"/>
      <c r="E1" s="66"/>
      <c r="F1" s="52" t="s">
        <v>103</v>
      </c>
      <c r="G1" s="53" t="s">
        <v>16</v>
      </c>
      <c r="H1" s="67" t="s">
        <v>119</v>
      </c>
      <c r="I1" s="68"/>
      <c r="J1" s="68"/>
      <c r="K1" s="69"/>
    </row>
    <row r="2" spans="1:13" ht="18" x14ac:dyDescent="0.2">
      <c r="A2" s="34" t="s">
        <v>6</v>
      </c>
      <c r="C2" s="2"/>
      <c r="G2" s="2" t="s">
        <v>17</v>
      </c>
      <c r="H2" s="70" t="s">
        <v>120</v>
      </c>
      <c r="I2" s="70"/>
      <c r="J2" s="70"/>
      <c r="K2" s="70"/>
    </row>
    <row r="3" spans="1:13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9</v>
      </c>
      <c r="I3" s="47">
        <v>1</v>
      </c>
      <c r="J3" s="48">
        <v>2024</v>
      </c>
      <c r="K3" s="49"/>
    </row>
    <row r="4" spans="1:13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3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3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39</v>
      </c>
      <c r="L6" s="56">
        <v>27.17</v>
      </c>
    </row>
    <row r="7" spans="1:13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57"/>
    </row>
    <row r="8" spans="1:13" ht="15" x14ac:dyDescent="0.25">
      <c r="A8" s="22"/>
      <c r="B8" s="14"/>
      <c r="C8" s="11"/>
      <c r="D8" s="7" t="s">
        <v>21</v>
      </c>
      <c r="E8" s="41" t="s">
        <v>40</v>
      </c>
      <c r="F8" s="42">
        <v>200</v>
      </c>
      <c r="G8" s="42">
        <v>2</v>
      </c>
      <c r="H8" s="42">
        <v>2.5</v>
      </c>
      <c r="I8" s="42">
        <v>14.53</v>
      </c>
      <c r="J8" s="42">
        <v>88.62</v>
      </c>
      <c r="K8" s="43">
        <v>501.13</v>
      </c>
      <c r="L8" s="58">
        <v>14.23</v>
      </c>
    </row>
    <row r="9" spans="1:13" ht="15" x14ac:dyDescent="0.25">
      <c r="A9" s="22"/>
      <c r="B9" s="14"/>
      <c r="C9" s="11"/>
      <c r="D9" s="7" t="s">
        <v>22</v>
      </c>
      <c r="E9" s="41" t="s">
        <v>41</v>
      </c>
      <c r="F9" s="42">
        <v>47</v>
      </c>
      <c r="G9" s="42">
        <v>3.57</v>
      </c>
      <c r="H9" s="42">
        <v>0.56000000000000005</v>
      </c>
      <c r="I9" s="42">
        <v>21.42</v>
      </c>
      <c r="J9" s="42">
        <v>105</v>
      </c>
      <c r="K9" s="43">
        <v>108.13</v>
      </c>
      <c r="L9" s="57">
        <v>3.82</v>
      </c>
    </row>
    <row r="10" spans="1:13" ht="15" x14ac:dyDescent="0.25">
      <c r="A10" s="22"/>
      <c r="B10" s="14"/>
      <c r="C10" s="11"/>
      <c r="D10" s="7" t="s">
        <v>23</v>
      </c>
      <c r="E10" s="41" t="s">
        <v>42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57">
        <v>23.76</v>
      </c>
    </row>
    <row r="11" spans="1:13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57"/>
    </row>
    <row r="12" spans="1:13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57"/>
    </row>
    <row r="13" spans="1:13" ht="15" x14ac:dyDescent="0.25">
      <c r="A13" s="23"/>
      <c r="B13" s="16"/>
      <c r="C13" s="8"/>
      <c r="D13" s="17" t="s">
        <v>32</v>
      </c>
      <c r="E13" s="9"/>
      <c r="F13" s="18">
        <f>SUM(F6:F12)</f>
        <v>712</v>
      </c>
      <c r="G13" s="18">
        <f t="shared" ref="G13:J13" si="0">SUM(G6:G12)</f>
        <v>15.680000000000001</v>
      </c>
      <c r="H13" s="18">
        <f t="shared" si="0"/>
        <v>14.96</v>
      </c>
      <c r="I13" s="18">
        <f t="shared" si="0"/>
        <v>87.15</v>
      </c>
      <c r="J13" s="18">
        <f t="shared" si="0"/>
        <v>545.83000000000004</v>
      </c>
      <c r="K13" s="24"/>
      <c r="L13" s="59">
        <f t="shared" ref="L13" si="1">SUM(L6:L12)</f>
        <v>68.98</v>
      </c>
      <c r="M13" s="55"/>
    </row>
    <row r="14" spans="1:13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73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1">
        <v>11122.03</v>
      </c>
      <c r="L14" s="57">
        <v>16.43</v>
      </c>
    </row>
    <row r="15" spans="1:13" ht="15" x14ac:dyDescent="0.25">
      <c r="A15" s="22"/>
      <c r="B15" s="14"/>
      <c r="C15" s="11"/>
      <c r="D15" s="7" t="s">
        <v>26</v>
      </c>
      <c r="E15" s="41" t="s">
        <v>74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57">
        <v>12.86</v>
      </c>
    </row>
    <row r="16" spans="1:13" ht="15" x14ac:dyDescent="0.25">
      <c r="A16" s="22"/>
      <c r="B16" s="14"/>
      <c r="C16" s="11"/>
      <c r="D16" s="7" t="s">
        <v>27</v>
      </c>
      <c r="E16" s="41" t="s">
        <v>75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57">
        <v>40.200000000000003</v>
      </c>
    </row>
    <row r="17" spans="1:12" ht="15" x14ac:dyDescent="0.25">
      <c r="A17" s="22"/>
      <c r="B17" s="14"/>
      <c r="C17" s="11"/>
      <c r="D17" s="7" t="s">
        <v>28</v>
      </c>
      <c r="E17" s="41" t="s">
        <v>76</v>
      </c>
      <c r="F17" s="42">
        <v>160</v>
      </c>
      <c r="G17" s="42">
        <v>4.57</v>
      </c>
      <c r="H17" s="42">
        <v>9.51</v>
      </c>
      <c r="I17" s="42">
        <v>29.4</v>
      </c>
      <c r="J17" s="42">
        <v>221.39</v>
      </c>
      <c r="K17" s="43">
        <v>85.21</v>
      </c>
      <c r="L17" s="57">
        <v>19.399999999999999</v>
      </c>
    </row>
    <row r="18" spans="1:12" ht="15" x14ac:dyDescent="0.25">
      <c r="A18" s="22"/>
      <c r="B18" s="14"/>
      <c r="C18" s="11"/>
      <c r="D18" s="7" t="s">
        <v>29</v>
      </c>
      <c r="E18" s="41" t="s">
        <v>77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57">
        <v>6.39</v>
      </c>
    </row>
    <row r="19" spans="1:12" ht="15" x14ac:dyDescent="0.25">
      <c r="A19" s="22"/>
      <c r="B19" s="14"/>
      <c r="C19" s="11"/>
      <c r="D19" s="7" t="s">
        <v>30</v>
      </c>
      <c r="E19" s="41" t="s">
        <v>46</v>
      </c>
      <c r="F19" s="42">
        <v>21</v>
      </c>
      <c r="G19" s="42">
        <v>1.6</v>
      </c>
      <c r="H19" s="42">
        <v>0.25</v>
      </c>
      <c r="I19" s="42">
        <v>10.02</v>
      </c>
      <c r="J19" s="42">
        <v>48.73</v>
      </c>
      <c r="K19" s="43">
        <v>108.13</v>
      </c>
      <c r="L19" s="57">
        <v>1.7</v>
      </c>
    </row>
    <row r="20" spans="1:12" ht="15" x14ac:dyDescent="0.25">
      <c r="A20" s="22"/>
      <c r="B20" s="14"/>
      <c r="C20" s="11"/>
      <c r="D20" s="7" t="s">
        <v>31</v>
      </c>
      <c r="E20" s="41" t="s">
        <v>69</v>
      </c>
      <c r="F20" s="42">
        <v>22</v>
      </c>
      <c r="G20" s="42">
        <v>1.69</v>
      </c>
      <c r="H20" s="42">
        <v>0.18</v>
      </c>
      <c r="I20" s="42">
        <v>10.8</v>
      </c>
      <c r="J20" s="42">
        <v>51.5</v>
      </c>
      <c r="K20" s="43">
        <v>109.13</v>
      </c>
      <c r="L20" s="57">
        <v>1.48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57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57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763</v>
      </c>
      <c r="G23" s="18">
        <f t="shared" ref="G23:J23" si="2">SUM(G14:G22)</f>
        <v>22.790000000000003</v>
      </c>
      <c r="H23" s="18">
        <f t="shared" si="2"/>
        <v>26.790000000000003</v>
      </c>
      <c r="I23" s="18">
        <f t="shared" si="2"/>
        <v>103.36999999999999</v>
      </c>
      <c r="J23" s="18">
        <f t="shared" si="2"/>
        <v>745.59</v>
      </c>
      <c r="K23" s="24"/>
      <c r="L23" s="59">
        <f t="shared" ref="L23" si="3">SUM(L14:L22)</f>
        <v>98.460000000000022</v>
      </c>
    </row>
    <row r="24" spans="1:12" ht="15" x14ac:dyDescent="0.2">
      <c r="A24" s="28">
        <f>A6</f>
        <v>1</v>
      </c>
      <c r="B24" s="29">
        <f>B6</f>
        <v>1</v>
      </c>
      <c r="C24" s="71" t="s">
        <v>4</v>
      </c>
      <c r="D24" s="72"/>
      <c r="E24" s="30"/>
      <c r="F24" s="31">
        <f>F13+F23</f>
        <v>1475</v>
      </c>
      <c r="G24" s="31">
        <f t="shared" ref="G24:J24" si="4">G13+G23</f>
        <v>38.470000000000006</v>
      </c>
      <c r="H24" s="31">
        <f t="shared" si="4"/>
        <v>41.75</v>
      </c>
      <c r="I24" s="31">
        <f t="shared" si="4"/>
        <v>190.51999999999998</v>
      </c>
      <c r="J24" s="31">
        <f t="shared" si="4"/>
        <v>1291.42</v>
      </c>
      <c r="K24" s="31"/>
      <c r="L24" s="60">
        <f t="shared" ref="L24" si="5">L13+L23</f>
        <v>167.44000000000003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47</v>
      </c>
      <c r="F25" s="39">
        <v>255</v>
      </c>
      <c r="G25" s="39">
        <v>13.77</v>
      </c>
      <c r="H25" s="39">
        <v>18.91</v>
      </c>
      <c r="I25" s="39">
        <v>39.85</v>
      </c>
      <c r="J25" s="39">
        <v>384.67</v>
      </c>
      <c r="K25" s="40" t="s">
        <v>48</v>
      </c>
      <c r="L25" s="56">
        <v>59.63</v>
      </c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57"/>
    </row>
    <row r="27" spans="1:12" ht="15" x14ac:dyDescent="0.25">
      <c r="A27" s="13"/>
      <c r="B27" s="14"/>
      <c r="C27" s="11"/>
      <c r="D27" s="7" t="s">
        <v>21</v>
      </c>
      <c r="E27" s="41" t="s">
        <v>43</v>
      </c>
      <c r="F27" s="42">
        <v>200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57">
        <v>2.5</v>
      </c>
    </row>
    <row r="28" spans="1:12" ht="15" x14ac:dyDescent="0.25">
      <c r="A28" s="13"/>
      <c r="B28" s="14"/>
      <c r="C28" s="11"/>
      <c r="D28" s="7" t="s">
        <v>22</v>
      </c>
      <c r="E28" s="41" t="s">
        <v>46</v>
      </c>
      <c r="F28" s="42">
        <v>50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57">
        <v>4.0199999999999996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57"/>
    </row>
    <row r="30" spans="1:12" ht="15" x14ac:dyDescent="0.25">
      <c r="A30" s="13"/>
      <c r="B30" s="14"/>
      <c r="C30" s="11"/>
      <c r="D30" s="6" t="s">
        <v>49</v>
      </c>
      <c r="E30" s="41" t="s">
        <v>102</v>
      </c>
      <c r="F30" s="42">
        <v>20</v>
      </c>
      <c r="G30" s="42">
        <v>1.76</v>
      </c>
      <c r="H30" s="42">
        <v>0.32</v>
      </c>
      <c r="I30" s="42">
        <v>11.2</v>
      </c>
      <c r="J30" s="42">
        <v>54.72</v>
      </c>
      <c r="K30" s="43">
        <v>590.03</v>
      </c>
      <c r="L30" s="57">
        <v>2.83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57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525</v>
      </c>
      <c r="G32" s="18">
        <f t="shared" ref="G32" si="6">SUM(G25:G31)</f>
        <v>19.580000000000002</v>
      </c>
      <c r="H32" s="18">
        <f t="shared" ref="H32" si="7">SUM(H25:H31)</f>
        <v>19.87</v>
      </c>
      <c r="I32" s="18">
        <f t="shared" ref="I32" si="8">SUM(I25:I31)</f>
        <v>83.89</v>
      </c>
      <c r="J32" s="18">
        <f t="shared" ref="J32:L32" si="9">SUM(J25:J31)</f>
        <v>592.71</v>
      </c>
      <c r="K32" s="24"/>
      <c r="L32" s="59">
        <f t="shared" si="9"/>
        <v>68.98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63</v>
      </c>
      <c r="F33" s="42">
        <v>80</v>
      </c>
      <c r="G33" s="42">
        <v>1.02</v>
      </c>
      <c r="H33" s="42">
        <v>4.0599999999999996</v>
      </c>
      <c r="I33" s="42">
        <v>6.26</v>
      </c>
      <c r="J33" s="42">
        <v>65.66</v>
      </c>
      <c r="K33" s="51">
        <v>432013.18</v>
      </c>
      <c r="L33" s="57">
        <v>8.8000000000000007</v>
      </c>
    </row>
    <row r="34" spans="1:12" ht="25.5" x14ac:dyDescent="0.25">
      <c r="A34" s="13"/>
      <c r="B34" s="14"/>
      <c r="C34" s="11"/>
      <c r="D34" s="7" t="s">
        <v>26</v>
      </c>
      <c r="E34" s="41" t="s">
        <v>64</v>
      </c>
      <c r="F34" s="42">
        <v>215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65</v>
      </c>
      <c r="L34" s="57">
        <v>13.07</v>
      </c>
    </row>
    <row r="35" spans="1:12" ht="15" x14ac:dyDescent="0.25">
      <c r="A35" s="13"/>
      <c r="B35" s="14"/>
      <c r="C35" s="11"/>
      <c r="D35" s="7" t="s">
        <v>27</v>
      </c>
      <c r="E35" s="41" t="s">
        <v>66</v>
      </c>
      <c r="F35" s="42">
        <v>100</v>
      </c>
      <c r="G35" s="42">
        <v>10.54</v>
      </c>
      <c r="H35" s="42">
        <v>10.64</v>
      </c>
      <c r="I35" s="42">
        <v>13.72</v>
      </c>
      <c r="J35" s="42">
        <v>192.8</v>
      </c>
      <c r="K35" s="43">
        <v>545.23</v>
      </c>
      <c r="L35" s="57">
        <v>43.56</v>
      </c>
    </row>
    <row r="36" spans="1:12" ht="15" x14ac:dyDescent="0.25">
      <c r="A36" s="13"/>
      <c r="B36" s="14"/>
      <c r="C36" s="11"/>
      <c r="D36" s="7" t="s">
        <v>28</v>
      </c>
      <c r="E36" s="41" t="s">
        <v>67</v>
      </c>
      <c r="F36" s="42">
        <v>155</v>
      </c>
      <c r="G36" s="42">
        <v>3.23</v>
      </c>
      <c r="H36" s="42">
        <v>8.27</v>
      </c>
      <c r="I36" s="42">
        <v>26.13</v>
      </c>
      <c r="J36" s="42">
        <v>191.87</v>
      </c>
      <c r="K36" s="43">
        <v>239.08</v>
      </c>
      <c r="L36" s="57">
        <v>21.25</v>
      </c>
    </row>
    <row r="37" spans="1:12" ht="15" x14ac:dyDescent="0.25">
      <c r="A37" s="13"/>
      <c r="B37" s="14"/>
      <c r="C37" s="11"/>
      <c r="D37" s="7" t="s">
        <v>29</v>
      </c>
      <c r="E37" s="41" t="s">
        <v>68</v>
      </c>
      <c r="F37" s="42">
        <v>200</v>
      </c>
      <c r="G37" s="42">
        <v>0.2</v>
      </c>
      <c r="H37" s="42">
        <v>0.26</v>
      </c>
      <c r="I37" s="42">
        <v>22.6</v>
      </c>
      <c r="J37" s="42">
        <v>93.54</v>
      </c>
      <c r="K37" s="43">
        <v>293.08</v>
      </c>
      <c r="L37" s="57">
        <v>10.08</v>
      </c>
    </row>
    <row r="38" spans="1:12" ht="15" x14ac:dyDescent="0.25">
      <c r="A38" s="13"/>
      <c r="B38" s="14"/>
      <c r="C38" s="11"/>
      <c r="D38" s="7" t="s">
        <v>30</v>
      </c>
      <c r="E38" s="41" t="s">
        <v>69</v>
      </c>
      <c r="F38" s="42">
        <v>25</v>
      </c>
      <c r="G38" s="42">
        <v>1.93</v>
      </c>
      <c r="H38" s="42">
        <v>0.2</v>
      </c>
      <c r="I38" s="42">
        <v>12.3</v>
      </c>
      <c r="J38" s="42">
        <v>58.52</v>
      </c>
      <c r="K38" s="43">
        <v>109.13</v>
      </c>
      <c r="L38" s="57">
        <v>1.7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57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57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57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775</v>
      </c>
      <c r="G42" s="18">
        <f t="shared" ref="G42" si="10">SUM(G33:G41)</f>
        <v>22.839999999999996</v>
      </c>
      <c r="H42" s="18">
        <f t="shared" ref="H42" si="11">SUM(H33:H41)</f>
        <v>25.150000000000002</v>
      </c>
      <c r="I42" s="18">
        <f t="shared" ref="I42" si="12">SUM(I33:I41)</f>
        <v>103.55999999999999</v>
      </c>
      <c r="J42" s="18">
        <f t="shared" ref="J42:L42" si="13">SUM(J33:J41)</f>
        <v>731.75</v>
      </c>
      <c r="K42" s="24"/>
      <c r="L42" s="59">
        <f t="shared" si="13"/>
        <v>98.460000000000008</v>
      </c>
    </row>
    <row r="43" spans="1:12" ht="15.75" customHeight="1" x14ac:dyDescent="0.2">
      <c r="A43" s="32">
        <f>A25</f>
        <v>1</v>
      </c>
      <c r="B43" s="32">
        <f>B25</f>
        <v>2</v>
      </c>
      <c r="C43" s="71" t="s">
        <v>4</v>
      </c>
      <c r="D43" s="72"/>
      <c r="E43" s="30"/>
      <c r="F43" s="31">
        <f>F32+F42</f>
        <v>1300</v>
      </c>
      <c r="G43" s="31">
        <f t="shared" ref="G43" si="14">G32+G42</f>
        <v>42.42</v>
      </c>
      <c r="H43" s="31">
        <f t="shared" ref="H43" si="15">H32+H42</f>
        <v>45.02</v>
      </c>
      <c r="I43" s="31">
        <f t="shared" ref="I43" si="16">I32+I42</f>
        <v>187.45</v>
      </c>
      <c r="J43" s="31">
        <f t="shared" ref="J43:L43" si="17">J32+J42</f>
        <v>1324.46</v>
      </c>
      <c r="K43" s="31"/>
      <c r="L43" s="60">
        <f t="shared" si="17"/>
        <v>167.44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44</v>
      </c>
      <c r="F44" s="39">
        <v>224</v>
      </c>
      <c r="G44" s="39">
        <v>14.02</v>
      </c>
      <c r="H44" s="39">
        <v>18.29</v>
      </c>
      <c r="I44" s="39">
        <v>19</v>
      </c>
      <c r="J44" s="39">
        <v>296.69</v>
      </c>
      <c r="K44" s="50">
        <v>11156.03</v>
      </c>
      <c r="L44" s="56">
        <v>54.54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7"/>
    </row>
    <row r="46" spans="1:12" ht="15" x14ac:dyDescent="0.25">
      <c r="A46" s="22"/>
      <c r="B46" s="14"/>
      <c r="C46" s="11"/>
      <c r="D46" s="7" t="s">
        <v>21</v>
      </c>
      <c r="E46" s="41" t="s">
        <v>45</v>
      </c>
      <c r="F46" s="42">
        <v>205</v>
      </c>
      <c r="G46" s="42">
        <v>0.05</v>
      </c>
      <c r="H46" s="42">
        <v>0.01</v>
      </c>
      <c r="I46" s="42">
        <v>10.15</v>
      </c>
      <c r="J46" s="42">
        <v>40.89</v>
      </c>
      <c r="K46" s="43">
        <v>294.08</v>
      </c>
      <c r="L46" s="57">
        <v>4.13</v>
      </c>
    </row>
    <row r="47" spans="1:12" ht="15" x14ac:dyDescent="0.25">
      <c r="A47" s="22"/>
      <c r="B47" s="14"/>
      <c r="C47" s="11"/>
      <c r="D47" s="7" t="s">
        <v>22</v>
      </c>
      <c r="E47" s="41" t="s">
        <v>46</v>
      </c>
      <c r="F47" s="42">
        <v>50</v>
      </c>
      <c r="G47" s="42">
        <v>3.8</v>
      </c>
      <c r="H47" s="42">
        <v>0.6</v>
      </c>
      <c r="I47" s="42">
        <v>22.85</v>
      </c>
      <c r="J47" s="42">
        <v>112</v>
      </c>
      <c r="K47" s="43">
        <v>108.13</v>
      </c>
      <c r="L47" s="57">
        <v>4.01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57"/>
    </row>
    <row r="49" spans="1:12" ht="15" x14ac:dyDescent="0.25">
      <c r="A49" s="22"/>
      <c r="B49" s="14"/>
      <c r="C49" s="11"/>
      <c r="D49" s="6" t="s">
        <v>49</v>
      </c>
      <c r="E49" s="41" t="s">
        <v>50</v>
      </c>
      <c r="F49" s="42">
        <v>50</v>
      </c>
      <c r="G49" s="42">
        <v>2.5</v>
      </c>
      <c r="H49" s="42">
        <v>1.5</v>
      </c>
      <c r="I49" s="42">
        <v>35</v>
      </c>
      <c r="J49" s="42">
        <v>163.5</v>
      </c>
      <c r="K49" s="43">
        <v>589.22</v>
      </c>
      <c r="L49" s="57">
        <v>6.3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57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529</v>
      </c>
      <c r="G51" s="18">
        <f t="shared" ref="G51" si="18">SUM(G44:G50)</f>
        <v>20.37</v>
      </c>
      <c r="H51" s="18">
        <f t="shared" ref="H51" si="19">SUM(H44:H50)</f>
        <v>20.400000000000002</v>
      </c>
      <c r="I51" s="18">
        <f t="shared" ref="I51" si="20">SUM(I44:I50)</f>
        <v>87</v>
      </c>
      <c r="J51" s="18">
        <f t="shared" ref="J51:L51" si="21">SUM(J44:J50)</f>
        <v>613.07999999999993</v>
      </c>
      <c r="K51" s="24"/>
      <c r="L51" s="59">
        <f t="shared" si="21"/>
        <v>68.98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70</v>
      </c>
      <c r="F52" s="42">
        <v>100</v>
      </c>
      <c r="G52" s="42">
        <v>1.64</v>
      </c>
      <c r="H52" s="42">
        <v>5</v>
      </c>
      <c r="I52" s="42">
        <v>11.24</v>
      </c>
      <c r="J52" s="42">
        <v>96.52</v>
      </c>
      <c r="K52" s="43">
        <v>4.08</v>
      </c>
      <c r="L52" s="57">
        <v>12.23</v>
      </c>
    </row>
    <row r="53" spans="1:12" ht="15" x14ac:dyDescent="0.25">
      <c r="A53" s="22"/>
      <c r="B53" s="14"/>
      <c r="C53" s="11"/>
      <c r="D53" s="7" t="s">
        <v>26</v>
      </c>
      <c r="E53" s="41" t="s">
        <v>71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57">
        <v>10.45</v>
      </c>
    </row>
    <row r="54" spans="1:12" ht="15" x14ac:dyDescent="0.25">
      <c r="A54" s="22"/>
      <c r="B54" s="14"/>
      <c r="C54" s="11"/>
      <c r="D54" s="7" t="s">
        <v>27</v>
      </c>
      <c r="E54" s="41" t="s">
        <v>44</v>
      </c>
      <c r="F54" s="42">
        <v>240</v>
      </c>
      <c r="G54" s="42">
        <v>16.02</v>
      </c>
      <c r="H54" s="42">
        <v>18.59</v>
      </c>
      <c r="I54" s="42">
        <v>24.35</v>
      </c>
      <c r="J54" s="42">
        <v>328.79</v>
      </c>
      <c r="K54" s="51">
        <v>11156.03</v>
      </c>
      <c r="L54" s="57">
        <v>58.44</v>
      </c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57"/>
    </row>
    <row r="56" spans="1:12" ht="15" x14ac:dyDescent="0.25">
      <c r="A56" s="22"/>
      <c r="B56" s="14"/>
      <c r="C56" s="11"/>
      <c r="D56" s="7" t="s">
        <v>29</v>
      </c>
      <c r="E56" s="41" t="s">
        <v>72</v>
      </c>
      <c r="F56" s="42">
        <v>200</v>
      </c>
      <c r="G56" s="42">
        <v>0.22</v>
      </c>
      <c r="H56" s="42">
        <v>0.17</v>
      </c>
      <c r="I56" s="42">
        <v>24.13</v>
      </c>
      <c r="J56" s="42">
        <v>98.93</v>
      </c>
      <c r="K56" s="43">
        <v>284.02999999999997</v>
      </c>
      <c r="L56" s="57">
        <v>14.11</v>
      </c>
    </row>
    <row r="57" spans="1:12" ht="15" x14ac:dyDescent="0.25">
      <c r="A57" s="22"/>
      <c r="B57" s="14"/>
      <c r="C57" s="11"/>
      <c r="D57" s="7" t="s">
        <v>30</v>
      </c>
      <c r="E57" s="41" t="s">
        <v>46</v>
      </c>
      <c r="F57" s="42">
        <v>21</v>
      </c>
      <c r="G57" s="42">
        <v>1.6</v>
      </c>
      <c r="H57" s="42">
        <v>0.25</v>
      </c>
      <c r="I57" s="42">
        <v>10.02</v>
      </c>
      <c r="J57" s="42">
        <v>48.73</v>
      </c>
      <c r="K57" s="43">
        <v>108.13</v>
      </c>
      <c r="L57" s="57">
        <v>1.7</v>
      </c>
    </row>
    <row r="58" spans="1:12" ht="15" x14ac:dyDescent="0.25">
      <c r="A58" s="22"/>
      <c r="B58" s="14"/>
      <c r="C58" s="11"/>
      <c r="D58" s="7" t="s">
        <v>31</v>
      </c>
      <c r="E58" s="41" t="s">
        <v>69</v>
      </c>
      <c r="F58" s="42">
        <v>23</v>
      </c>
      <c r="G58" s="42">
        <v>1.77</v>
      </c>
      <c r="H58" s="42">
        <v>0.18</v>
      </c>
      <c r="I58" s="42">
        <v>11.27</v>
      </c>
      <c r="J58" s="42">
        <v>53.78</v>
      </c>
      <c r="K58" s="43">
        <v>109.13</v>
      </c>
      <c r="L58" s="57">
        <v>1.53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57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57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784</v>
      </c>
      <c r="G61" s="18">
        <f t="shared" ref="G61" si="22">SUM(G52:G60)</f>
        <v>23.24</v>
      </c>
      <c r="H61" s="18">
        <f t="shared" ref="H61" si="23">SUM(H52:H60)</f>
        <v>28.54</v>
      </c>
      <c r="I61" s="18">
        <f t="shared" ref="I61" si="24">SUM(I52:I60)</f>
        <v>96.009999999999991</v>
      </c>
      <c r="J61" s="18">
        <f t="shared" ref="J61:L61" si="25">SUM(J52:J60)</f>
        <v>733.86000000000013</v>
      </c>
      <c r="K61" s="24"/>
      <c r="L61" s="61">
        <f t="shared" si="25"/>
        <v>98.460000000000008</v>
      </c>
    </row>
    <row r="62" spans="1:12" ht="15.75" customHeight="1" x14ac:dyDescent="0.2">
      <c r="A62" s="28">
        <f>A44</f>
        <v>1</v>
      </c>
      <c r="B62" s="29">
        <f>B44</f>
        <v>3</v>
      </c>
      <c r="C62" s="71" t="s">
        <v>4</v>
      </c>
      <c r="D62" s="72"/>
      <c r="E62" s="30"/>
      <c r="F62" s="31">
        <f>F51+F61</f>
        <v>1313</v>
      </c>
      <c r="G62" s="31">
        <f t="shared" ref="G62" si="26">G51+G61</f>
        <v>43.61</v>
      </c>
      <c r="H62" s="31">
        <f t="shared" ref="H62" si="27">H51+H61</f>
        <v>48.94</v>
      </c>
      <c r="I62" s="31">
        <f t="shared" ref="I62" si="28">I51+I61</f>
        <v>183.01</v>
      </c>
      <c r="J62" s="31">
        <f t="shared" ref="J62:L62" si="29">J51+J61</f>
        <v>1346.94</v>
      </c>
      <c r="K62" s="31"/>
      <c r="L62" s="62">
        <f t="shared" si="29"/>
        <v>167.44</v>
      </c>
    </row>
    <row r="63" spans="1:12" ht="25.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104</v>
      </c>
      <c r="F63" s="39">
        <v>270</v>
      </c>
      <c r="G63" s="39">
        <v>14.68</v>
      </c>
      <c r="H63" s="39">
        <v>19</v>
      </c>
      <c r="I63" s="39">
        <v>45.5</v>
      </c>
      <c r="J63" s="39">
        <v>411.68</v>
      </c>
      <c r="K63" s="40" t="s">
        <v>105</v>
      </c>
      <c r="L63" s="56">
        <v>57.09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57"/>
    </row>
    <row r="65" spans="1:12" ht="15" x14ac:dyDescent="0.25">
      <c r="A65" s="22"/>
      <c r="B65" s="14"/>
      <c r="C65" s="11"/>
      <c r="D65" s="7" t="s">
        <v>21</v>
      </c>
      <c r="E65" s="41" t="s">
        <v>106</v>
      </c>
      <c r="F65" s="42">
        <v>200</v>
      </c>
      <c r="G65" s="42">
        <v>0.09</v>
      </c>
      <c r="H65" s="42">
        <v>0</v>
      </c>
      <c r="I65" s="42">
        <v>5.01</v>
      </c>
      <c r="J65" s="42">
        <v>20.399999999999999</v>
      </c>
      <c r="K65" s="43">
        <v>300.13</v>
      </c>
      <c r="L65" s="57">
        <v>8.18</v>
      </c>
    </row>
    <row r="66" spans="1:12" ht="15" x14ac:dyDescent="0.25">
      <c r="A66" s="22"/>
      <c r="B66" s="14"/>
      <c r="C66" s="11"/>
      <c r="D66" s="7" t="s">
        <v>22</v>
      </c>
      <c r="E66" s="41" t="s">
        <v>46</v>
      </c>
      <c r="F66" s="42">
        <v>46</v>
      </c>
      <c r="G66" s="42">
        <v>3.49</v>
      </c>
      <c r="H66" s="42">
        <v>0.56000000000000005</v>
      </c>
      <c r="I66" s="42">
        <v>22.4</v>
      </c>
      <c r="J66" s="42">
        <v>108.68</v>
      </c>
      <c r="K66" s="43">
        <v>108.13</v>
      </c>
      <c r="L66" s="57">
        <v>3.71</v>
      </c>
    </row>
    <row r="67" spans="1:12" ht="15" x14ac:dyDescent="0.25">
      <c r="A67" s="22"/>
      <c r="B67" s="14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57"/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57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57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516</v>
      </c>
      <c r="G70" s="18">
        <f t="shared" ref="G70" si="30">SUM(G63:G69)</f>
        <v>18.259999999999998</v>
      </c>
      <c r="H70" s="18">
        <f t="shared" ref="H70" si="31">SUM(H63:H69)</f>
        <v>19.559999999999999</v>
      </c>
      <c r="I70" s="18">
        <f t="shared" ref="I70" si="32">SUM(I63:I69)</f>
        <v>72.91</v>
      </c>
      <c r="J70" s="54">
        <f t="shared" ref="J70:L70" si="33">SUM(J63:J69)</f>
        <v>540.76</v>
      </c>
      <c r="K70" s="24"/>
      <c r="L70" s="59">
        <f t="shared" si="33"/>
        <v>68.98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78</v>
      </c>
      <c r="F71" s="42">
        <v>80</v>
      </c>
      <c r="G71" s="42">
        <v>1.39</v>
      </c>
      <c r="H71" s="42">
        <v>8.0299999999999994</v>
      </c>
      <c r="I71" s="42">
        <v>7.66</v>
      </c>
      <c r="J71" s="42">
        <v>108.47</v>
      </c>
      <c r="K71" s="43">
        <v>1.2</v>
      </c>
      <c r="L71" s="57">
        <v>10.54</v>
      </c>
    </row>
    <row r="72" spans="1:12" ht="15" x14ac:dyDescent="0.25">
      <c r="A72" s="22"/>
      <c r="B72" s="14"/>
      <c r="C72" s="11"/>
      <c r="D72" s="7" t="s">
        <v>26</v>
      </c>
      <c r="E72" s="41" t="s">
        <v>79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57">
        <v>18.899999999999999</v>
      </c>
    </row>
    <row r="73" spans="1:12" ht="15" x14ac:dyDescent="0.25">
      <c r="A73" s="22"/>
      <c r="B73" s="14"/>
      <c r="C73" s="11"/>
      <c r="D73" s="7" t="s">
        <v>27</v>
      </c>
      <c r="E73" s="41" t="s">
        <v>80</v>
      </c>
      <c r="F73" s="42">
        <v>100</v>
      </c>
      <c r="G73" s="42">
        <v>8.5399999999999991</v>
      </c>
      <c r="H73" s="42">
        <v>13.8</v>
      </c>
      <c r="I73" s="42">
        <v>11.7</v>
      </c>
      <c r="J73" s="42">
        <v>204.88</v>
      </c>
      <c r="K73" s="43">
        <v>271.17</v>
      </c>
      <c r="L73" s="57">
        <v>41.18</v>
      </c>
    </row>
    <row r="74" spans="1:12" ht="15" x14ac:dyDescent="0.25">
      <c r="A74" s="22"/>
      <c r="B74" s="14"/>
      <c r="C74" s="11"/>
      <c r="D74" s="7" t="s">
        <v>28</v>
      </c>
      <c r="E74" s="41" t="s">
        <v>81</v>
      </c>
      <c r="F74" s="42">
        <v>180</v>
      </c>
      <c r="G74" s="42">
        <v>12.3</v>
      </c>
      <c r="H74" s="42">
        <v>5.25</v>
      </c>
      <c r="I74" s="42">
        <v>47.8</v>
      </c>
      <c r="J74" s="42">
        <v>287.37</v>
      </c>
      <c r="K74" s="43">
        <v>280.08</v>
      </c>
      <c r="L74" s="57">
        <v>10.67</v>
      </c>
    </row>
    <row r="75" spans="1:12" ht="15" x14ac:dyDescent="0.25">
      <c r="A75" s="22"/>
      <c r="B75" s="14"/>
      <c r="C75" s="11"/>
      <c r="D75" s="7" t="s">
        <v>29</v>
      </c>
      <c r="E75" s="41" t="s">
        <v>82</v>
      </c>
      <c r="F75" s="42">
        <v>200</v>
      </c>
      <c r="G75" s="42">
        <v>1.04</v>
      </c>
      <c r="H75" s="42">
        <v>0.06</v>
      </c>
      <c r="I75" s="42">
        <v>15.01</v>
      </c>
      <c r="J75" s="42">
        <v>64.739999999999995</v>
      </c>
      <c r="K75" s="43">
        <v>280.08</v>
      </c>
      <c r="L75" s="57">
        <v>13.65</v>
      </c>
    </row>
    <row r="76" spans="1:12" ht="15" x14ac:dyDescent="0.25">
      <c r="A76" s="22"/>
      <c r="B76" s="14"/>
      <c r="C76" s="11"/>
      <c r="D76" s="7" t="s">
        <v>30</v>
      </c>
      <c r="E76" s="41" t="s">
        <v>46</v>
      </c>
      <c r="F76" s="42">
        <v>23</v>
      </c>
      <c r="G76" s="42">
        <v>1.93</v>
      </c>
      <c r="H76" s="42">
        <v>0.2</v>
      </c>
      <c r="I76" s="42">
        <v>12.3</v>
      </c>
      <c r="J76" s="42">
        <v>58.52</v>
      </c>
      <c r="K76" s="43">
        <v>108.13</v>
      </c>
      <c r="L76" s="57">
        <v>1.84</v>
      </c>
    </row>
    <row r="77" spans="1:12" ht="15" x14ac:dyDescent="0.25">
      <c r="A77" s="22"/>
      <c r="B77" s="14"/>
      <c r="C77" s="11"/>
      <c r="D77" s="7" t="s">
        <v>31</v>
      </c>
      <c r="E77" s="41" t="s">
        <v>69</v>
      </c>
      <c r="F77" s="42">
        <v>25</v>
      </c>
      <c r="G77" s="42">
        <v>1.93</v>
      </c>
      <c r="H77" s="42">
        <v>0.2</v>
      </c>
      <c r="I77" s="42">
        <v>12.3</v>
      </c>
      <c r="J77" s="42">
        <v>58.52</v>
      </c>
      <c r="K77" s="43">
        <v>109.13</v>
      </c>
      <c r="L77" s="57">
        <v>1.68</v>
      </c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57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57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808</v>
      </c>
      <c r="G80" s="18">
        <f t="shared" ref="G80" si="34">SUM(G71:G79)</f>
        <v>28.56</v>
      </c>
      <c r="H80" s="18">
        <f t="shared" ref="H80" si="35">SUM(H71:H79)</f>
        <v>27.88</v>
      </c>
      <c r="I80" s="18">
        <f t="shared" ref="I80" si="36">SUM(I71:I79)</f>
        <v>124.35</v>
      </c>
      <c r="J80" s="18">
        <f t="shared" ref="J80:L80" si="37">SUM(J71:J79)</f>
        <v>861.59999999999991</v>
      </c>
      <c r="K80" s="24"/>
      <c r="L80" s="61">
        <f t="shared" si="37"/>
        <v>98.460000000000022</v>
      </c>
    </row>
    <row r="81" spans="1:12" ht="15.75" customHeight="1" x14ac:dyDescent="0.2">
      <c r="A81" s="28">
        <f>A63</f>
        <v>1</v>
      </c>
      <c r="B81" s="29">
        <f>B63</f>
        <v>4</v>
      </c>
      <c r="C81" s="71" t="s">
        <v>4</v>
      </c>
      <c r="D81" s="72"/>
      <c r="E81" s="30"/>
      <c r="F81" s="31">
        <f>F70+F80</f>
        <v>1324</v>
      </c>
      <c r="G81" s="31">
        <f t="shared" ref="G81" si="38">G70+G80</f>
        <v>46.819999999999993</v>
      </c>
      <c r="H81" s="31">
        <f t="shared" ref="H81" si="39">H70+H80</f>
        <v>47.44</v>
      </c>
      <c r="I81" s="31">
        <f t="shared" ref="I81" si="40">I70+I80</f>
        <v>197.26</v>
      </c>
      <c r="J81" s="31">
        <f t="shared" ref="J81:L81" si="41">J70+J80</f>
        <v>1402.36</v>
      </c>
      <c r="K81" s="31"/>
      <c r="L81" s="62">
        <f t="shared" si="41"/>
        <v>167.44000000000003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107</v>
      </c>
      <c r="F82" s="39">
        <v>280</v>
      </c>
      <c r="G82" s="39">
        <v>14.37</v>
      </c>
      <c r="H82" s="39">
        <v>13.16</v>
      </c>
      <c r="I82" s="39">
        <v>36.71</v>
      </c>
      <c r="J82" s="39">
        <v>322.72000000000003</v>
      </c>
      <c r="K82" s="40" t="s">
        <v>108</v>
      </c>
      <c r="L82" s="56">
        <v>59.1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57"/>
    </row>
    <row r="84" spans="1:12" ht="15" x14ac:dyDescent="0.25">
      <c r="A84" s="22"/>
      <c r="B84" s="14"/>
      <c r="C84" s="11"/>
      <c r="D84" s="7" t="s">
        <v>21</v>
      </c>
      <c r="E84" s="41" t="s">
        <v>51</v>
      </c>
      <c r="F84" s="42">
        <v>200</v>
      </c>
      <c r="G84" s="42">
        <v>0</v>
      </c>
      <c r="H84" s="42">
        <v>0</v>
      </c>
      <c r="I84" s="42">
        <v>15</v>
      </c>
      <c r="J84" s="42">
        <v>60</v>
      </c>
      <c r="K84" s="43">
        <v>300.08</v>
      </c>
      <c r="L84" s="58">
        <v>2.5499999999999998</v>
      </c>
    </row>
    <row r="85" spans="1:12" ht="15" x14ac:dyDescent="0.25">
      <c r="A85" s="22"/>
      <c r="B85" s="14"/>
      <c r="C85" s="11"/>
      <c r="D85" s="7" t="s">
        <v>22</v>
      </c>
      <c r="E85" s="41" t="s">
        <v>46</v>
      </c>
      <c r="F85" s="42">
        <v>34</v>
      </c>
      <c r="G85" s="42">
        <v>2.65</v>
      </c>
      <c r="H85" s="42">
        <v>0.42</v>
      </c>
      <c r="I85" s="42">
        <v>11.9</v>
      </c>
      <c r="J85" s="42">
        <v>61.82</v>
      </c>
      <c r="K85" s="43">
        <v>108.13</v>
      </c>
      <c r="L85" s="57">
        <v>2.84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57"/>
    </row>
    <row r="87" spans="1:12" ht="15" x14ac:dyDescent="0.25">
      <c r="A87" s="22"/>
      <c r="B87" s="14"/>
      <c r="C87" s="11"/>
      <c r="D87" s="6" t="s">
        <v>49</v>
      </c>
      <c r="E87" s="41" t="s">
        <v>109</v>
      </c>
      <c r="F87" s="42">
        <v>34</v>
      </c>
      <c r="G87" s="42">
        <v>2.5499999999999998</v>
      </c>
      <c r="H87" s="42">
        <v>6.46</v>
      </c>
      <c r="I87" s="42">
        <v>23.8</v>
      </c>
      <c r="J87" s="42">
        <v>163.54</v>
      </c>
      <c r="K87" s="43">
        <v>590.13</v>
      </c>
      <c r="L87" s="57">
        <v>4.49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57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548</v>
      </c>
      <c r="G89" s="18">
        <f t="shared" ref="G89" si="42">SUM(G82:G88)</f>
        <v>19.57</v>
      </c>
      <c r="H89" s="18">
        <f t="shared" ref="H89" si="43">SUM(H82:H88)</f>
        <v>20.04</v>
      </c>
      <c r="I89" s="18">
        <f t="shared" ref="I89" si="44">SUM(I82:I88)</f>
        <v>87.41</v>
      </c>
      <c r="J89" s="18">
        <f t="shared" ref="J89:L89" si="45">SUM(J82:J88)</f>
        <v>608.08000000000004</v>
      </c>
      <c r="K89" s="24"/>
      <c r="L89" s="61">
        <f t="shared" si="45"/>
        <v>68.97999999999999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111</v>
      </c>
      <c r="F90" s="42">
        <v>70</v>
      </c>
      <c r="G90" s="42">
        <v>5.28</v>
      </c>
      <c r="H90" s="42">
        <v>5.46</v>
      </c>
      <c r="I90" s="42">
        <v>10.3</v>
      </c>
      <c r="J90" s="42">
        <v>111.3</v>
      </c>
      <c r="K90" s="51">
        <v>57.04</v>
      </c>
      <c r="L90" s="57">
        <v>10.96</v>
      </c>
    </row>
    <row r="91" spans="1:12" ht="25.5" x14ac:dyDescent="0.25">
      <c r="A91" s="22"/>
      <c r="B91" s="14"/>
      <c r="C91" s="11"/>
      <c r="D91" s="7" t="s">
        <v>26</v>
      </c>
      <c r="E91" s="41" t="s">
        <v>116</v>
      </c>
      <c r="F91" s="42">
        <v>210</v>
      </c>
      <c r="G91" s="42">
        <v>2.15</v>
      </c>
      <c r="H91" s="42">
        <v>4.4400000000000004</v>
      </c>
      <c r="I91" s="42">
        <v>15.6</v>
      </c>
      <c r="J91" s="42">
        <v>110.96</v>
      </c>
      <c r="K91" s="43" t="s">
        <v>83</v>
      </c>
      <c r="L91" s="57">
        <v>19.39</v>
      </c>
    </row>
    <row r="92" spans="1:12" ht="15" x14ac:dyDescent="0.25">
      <c r="A92" s="22"/>
      <c r="B92" s="14"/>
      <c r="C92" s="11"/>
      <c r="D92" s="7" t="s">
        <v>27</v>
      </c>
      <c r="E92" s="41" t="s">
        <v>112</v>
      </c>
      <c r="F92" s="42">
        <v>90</v>
      </c>
      <c r="G92" s="42">
        <v>8.93</v>
      </c>
      <c r="H92" s="42">
        <v>8.98</v>
      </c>
      <c r="I92" s="42">
        <v>3.31</v>
      </c>
      <c r="J92" s="42">
        <v>129.78</v>
      </c>
      <c r="K92" s="43">
        <v>210.05</v>
      </c>
      <c r="L92" s="57">
        <v>49.57</v>
      </c>
    </row>
    <row r="93" spans="1:12" ht="15" x14ac:dyDescent="0.25">
      <c r="A93" s="22"/>
      <c r="B93" s="14"/>
      <c r="C93" s="11"/>
      <c r="D93" s="7" t="s">
        <v>28</v>
      </c>
      <c r="E93" s="41" t="s">
        <v>113</v>
      </c>
      <c r="F93" s="42">
        <v>160</v>
      </c>
      <c r="G93" s="42">
        <v>4.58</v>
      </c>
      <c r="H93" s="42">
        <v>3.52</v>
      </c>
      <c r="I93" s="42">
        <v>28.1</v>
      </c>
      <c r="J93" s="42">
        <v>162.47999999999999</v>
      </c>
      <c r="K93" s="43">
        <v>689.18</v>
      </c>
      <c r="L93" s="57">
        <v>8.02</v>
      </c>
    </row>
    <row r="94" spans="1:12" ht="15" x14ac:dyDescent="0.25">
      <c r="A94" s="22"/>
      <c r="B94" s="14"/>
      <c r="C94" s="11"/>
      <c r="D94" s="7" t="s">
        <v>29</v>
      </c>
      <c r="E94" s="41" t="s">
        <v>77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57">
        <v>6.39</v>
      </c>
    </row>
    <row r="95" spans="1:12" ht="15" x14ac:dyDescent="0.25">
      <c r="A95" s="22"/>
      <c r="B95" s="14"/>
      <c r="C95" s="11"/>
      <c r="D95" s="7" t="s">
        <v>30</v>
      </c>
      <c r="E95" s="41" t="s">
        <v>46</v>
      </c>
      <c r="F95" s="42">
        <v>28</v>
      </c>
      <c r="G95" s="42">
        <v>2.13</v>
      </c>
      <c r="H95" s="42">
        <v>0.34</v>
      </c>
      <c r="I95" s="42">
        <v>13.4</v>
      </c>
      <c r="J95" s="42">
        <v>65.02</v>
      </c>
      <c r="K95" s="43">
        <v>108.13</v>
      </c>
      <c r="L95" s="57">
        <v>2.25</v>
      </c>
    </row>
    <row r="96" spans="1:12" ht="15" x14ac:dyDescent="0.25">
      <c r="A96" s="22"/>
      <c r="B96" s="14"/>
      <c r="C96" s="11"/>
      <c r="D96" s="7" t="s">
        <v>31</v>
      </c>
      <c r="E96" s="41" t="s">
        <v>69</v>
      </c>
      <c r="F96" s="42">
        <v>28</v>
      </c>
      <c r="G96" s="42">
        <v>2.16</v>
      </c>
      <c r="H96" s="42">
        <v>0.22</v>
      </c>
      <c r="I96" s="42">
        <v>13.7</v>
      </c>
      <c r="J96" s="42">
        <v>65.5</v>
      </c>
      <c r="K96" s="43">
        <v>109.13</v>
      </c>
      <c r="L96" s="57">
        <v>1.88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57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7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786</v>
      </c>
      <c r="G99" s="18">
        <f t="shared" ref="G99" si="46">SUM(G90:G98)</f>
        <v>25.689999999999998</v>
      </c>
      <c r="H99" s="18">
        <f t="shared" ref="H99" si="47">SUM(H90:H98)</f>
        <v>23.080000000000002</v>
      </c>
      <c r="I99" s="18">
        <f t="shared" ref="I99" si="48">SUM(I90:I98)</f>
        <v>113.65</v>
      </c>
      <c r="J99" s="18">
        <f t="shared" ref="J99:L99" si="49">SUM(J90:J98)</f>
        <v>764.92</v>
      </c>
      <c r="K99" s="24"/>
      <c r="L99" s="61">
        <f t="shared" si="49"/>
        <v>98.46</v>
      </c>
    </row>
    <row r="100" spans="1:12" ht="15.75" customHeight="1" x14ac:dyDescent="0.2">
      <c r="A100" s="28">
        <f>A82</f>
        <v>1</v>
      </c>
      <c r="B100" s="29">
        <f>B82</f>
        <v>5</v>
      </c>
      <c r="C100" s="71" t="s">
        <v>4</v>
      </c>
      <c r="D100" s="72"/>
      <c r="E100" s="30"/>
      <c r="F100" s="31">
        <f>F89+F99</f>
        <v>1334</v>
      </c>
      <c r="G100" s="31">
        <f t="shared" ref="G100" si="50">G89+G99</f>
        <v>45.26</v>
      </c>
      <c r="H100" s="31">
        <f t="shared" ref="H100" si="51">H89+H99</f>
        <v>43.120000000000005</v>
      </c>
      <c r="I100" s="31">
        <f t="shared" ref="I100" si="52">I89+I99</f>
        <v>201.06</v>
      </c>
      <c r="J100" s="31">
        <f t="shared" ref="J100:L100" si="53">J89+J99</f>
        <v>1373</v>
      </c>
      <c r="K100" s="31"/>
      <c r="L100" s="62">
        <f t="shared" si="53"/>
        <v>167.44</v>
      </c>
    </row>
    <row r="101" spans="1:12" ht="25.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52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53</v>
      </c>
      <c r="L101" s="56">
        <v>33.69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57"/>
    </row>
    <row r="103" spans="1:12" ht="15" x14ac:dyDescent="0.25">
      <c r="A103" s="22"/>
      <c r="B103" s="14"/>
      <c r="C103" s="11"/>
      <c r="D103" s="7" t="s">
        <v>21</v>
      </c>
      <c r="E103" s="41" t="s">
        <v>54</v>
      </c>
      <c r="F103" s="42">
        <v>200</v>
      </c>
      <c r="G103" s="42">
        <v>0.3</v>
      </c>
      <c r="H103" s="42">
        <v>1.7</v>
      </c>
      <c r="I103" s="42">
        <v>13.54</v>
      </c>
      <c r="J103" s="42">
        <v>70.66</v>
      </c>
      <c r="K103" s="43">
        <v>396.01</v>
      </c>
      <c r="L103" s="57">
        <v>9.75</v>
      </c>
    </row>
    <row r="104" spans="1:12" ht="15" x14ac:dyDescent="0.25">
      <c r="A104" s="22"/>
      <c r="B104" s="14"/>
      <c r="C104" s="11"/>
      <c r="D104" s="7" t="s">
        <v>22</v>
      </c>
      <c r="E104" s="41" t="s">
        <v>46</v>
      </c>
      <c r="F104" s="42">
        <v>22</v>
      </c>
      <c r="G104" s="42">
        <v>1.67</v>
      </c>
      <c r="H104" s="42">
        <v>0.26</v>
      </c>
      <c r="I104" s="42">
        <v>10.5</v>
      </c>
      <c r="J104" s="42">
        <v>50.98</v>
      </c>
      <c r="K104" s="43">
        <v>108.13</v>
      </c>
      <c r="L104" s="57">
        <v>1.78</v>
      </c>
    </row>
    <row r="105" spans="1:12" ht="15" x14ac:dyDescent="0.25">
      <c r="A105" s="22"/>
      <c r="B105" s="14"/>
      <c r="C105" s="11"/>
      <c r="D105" s="7" t="s">
        <v>23</v>
      </c>
      <c r="E105" s="41" t="s">
        <v>42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57">
        <v>23.76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57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7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657</v>
      </c>
      <c r="G108" s="18">
        <f t="shared" ref="G108:J108" si="54">SUM(G101:G107)</f>
        <v>16.010000000000002</v>
      </c>
      <c r="H108" s="18">
        <f t="shared" si="54"/>
        <v>17.290000000000003</v>
      </c>
      <c r="I108" s="18">
        <f t="shared" si="54"/>
        <v>84.45</v>
      </c>
      <c r="J108" s="18">
        <f t="shared" si="54"/>
        <v>557.59</v>
      </c>
      <c r="K108" s="24"/>
      <c r="L108" s="61">
        <f t="shared" ref="L108" si="55">SUM(L101:L107)</f>
        <v>68.98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85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1">
        <v>1037.01</v>
      </c>
      <c r="L109" s="57">
        <v>12.18</v>
      </c>
    </row>
    <row r="110" spans="1:12" ht="15" x14ac:dyDescent="0.25">
      <c r="A110" s="22"/>
      <c r="B110" s="14"/>
      <c r="C110" s="11"/>
      <c r="D110" s="7" t="s">
        <v>26</v>
      </c>
      <c r="E110" s="41" t="s">
        <v>86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58">
        <v>5.52</v>
      </c>
    </row>
    <row r="111" spans="1:12" ht="15" x14ac:dyDescent="0.25">
      <c r="A111" s="22"/>
      <c r="B111" s="14"/>
      <c r="C111" s="11"/>
      <c r="D111" s="7" t="s">
        <v>27</v>
      </c>
      <c r="E111" s="41" t="s">
        <v>87</v>
      </c>
      <c r="F111" s="42">
        <v>220</v>
      </c>
      <c r="G111" s="42">
        <v>18</v>
      </c>
      <c r="H111" s="42">
        <v>15.8</v>
      </c>
      <c r="I111" s="42">
        <v>46.5</v>
      </c>
      <c r="J111" s="42">
        <v>400.24</v>
      </c>
      <c r="K111" s="43">
        <v>271.27999999999997</v>
      </c>
      <c r="L111" s="57">
        <v>66.77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57"/>
    </row>
    <row r="113" spans="1:12" ht="15" x14ac:dyDescent="0.25">
      <c r="A113" s="22"/>
      <c r="B113" s="14"/>
      <c r="C113" s="11"/>
      <c r="D113" s="7" t="s">
        <v>29</v>
      </c>
      <c r="E113" s="41" t="s">
        <v>68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57">
        <v>10.08</v>
      </c>
    </row>
    <row r="114" spans="1:12" ht="15" x14ac:dyDescent="0.25">
      <c r="A114" s="22"/>
      <c r="B114" s="14"/>
      <c r="C114" s="11"/>
      <c r="D114" s="7" t="s">
        <v>30</v>
      </c>
      <c r="E114" s="41" t="s">
        <v>46</v>
      </c>
      <c r="F114" s="42">
        <v>21</v>
      </c>
      <c r="G114" s="42">
        <v>1.6</v>
      </c>
      <c r="H114" s="42">
        <v>0.25</v>
      </c>
      <c r="I114" s="42">
        <v>10</v>
      </c>
      <c r="J114" s="42">
        <v>48.73</v>
      </c>
      <c r="K114" s="43">
        <v>108.13</v>
      </c>
      <c r="L114" s="57">
        <v>2.42</v>
      </c>
    </row>
    <row r="115" spans="1:12" ht="15" x14ac:dyDescent="0.25">
      <c r="A115" s="22"/>
      <c r="B115" s="14"/>
      <c r="C115" s="11"/>
      <c r="D115" s="7" t="s">
        <v>31</v>
      </c>
      <c r="E115" s="41" t="s">
        <v>69</v>
      </c>
      <c r="F115" s="42">
        <v>33</v>
      </c>
      <c r="G115" s="42">
        <v>2.54</v>
      </c>
      <c r="H115" s="42">
        <v>0.26</v>
      </c>
      <c r="I115" s="42">
        <v>16.2</v>
      </c>
      <c r="J115" s="42">
        <v>77.180000000000007</v>
      </c>
      <c r="K115" s="43">
        <v>109.13</v>
      </c>
      <c r="L115" s="57">
        <v>1.35</v>
      </c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57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7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744</v>
      </c>
      <c r="G118" s="18">
        <f t="shared" ref="G118:J118" si="56">SUM(G109:G117)</f>
        <v>25.98</v>
      </c>
      <c r="H118" s="18">
        <f t="shared" si="56"/>
        <v>24.570000000000004</v>
      </c>
      <c r="I118" s="18">
        <f t="shared" si="56"/>
        <v>102.61</v>
      </c>
      <c r="J118" s="18">
        <f t="shared" si="56"/>
        <v>735.49</v>
      </c>
      <c r="K118" s="24"/>
      <c r="L118" s="61">
        <f t="shared" ref="L118" si="57">SUM(L109:L117)</f>
        <v>98.32</v>
      </c>
    </row>
    <row r="119" spans="1:12" ht="15" x14ac:dyDescent="0.2">
      <c r="A119" s="28">
        <f>A101</f>
        <v>2</v>
      </c>
      <c r="B119" s="29">
        <f>B101</f>
        <v>1</v>
      </c>
      <c r="C119" s="71" t="s">
        <v>4</v>
      </c>
      <c r="D119" s="72"/>
      <c r="E119" s="30"/>
      <c r="F119" s="31">
        <f>F108+F118</f>
        <v>1401</v>
      </c>
      <c r="G119" s="31">
        <f t="shared" ref="G119" si="58">G108+G118</f>
        <v>41.99</v>
      </c>
      <c r="H119" s="31">
        <f t="shared" ref="H119" si="59">H108+H118</f>
        <v>41.860000000000007</v>
      </c>
      <c r="I119" s="31">
        <f t="shared" ref="I119" si="60">I108+I118</f>
        <v>187.06</v>
      </c>
      <c r="J119" s="31">
        <f t="shared" ref="J119:L119" si="61">J108+J118</f>
        <v>1293.08</v>
      </c>
      <c r="K119" s="31"/>
      <c r="L119" s="62">
        <f t="shared" si="61"/>
        <v>167.3</v>
      </c>
    </row>
    <row r="120" spans="1:12" ht="25.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55</v>
      </c>
      <c r="F120" s="39">
        <v>290</v>
      </c>
      <c r="G120" s="39">
        <v>13.59</v>
      </c>
      <c r="H120" s="39">
        <v>19.489999999999998</v>
      </c>
      <c r="I120" s="39">
        <v>31.89</v>
      </c>
      <c r="J120" s="39">
        <v>357.49</v>
      </c>
      <c r="K120" s="40" t="s">
        <v>56</v>
      </c>
      <c r="L120" s="56">
        <v>54.54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57"/>
    </row>
    <row r="122" spans="1:12" ht="15" x14ac:dyDescent="0.25">
      <c r="A122" s="13"/>
      <c r="B122" s="14"/>
      <c r="C122" s="11"/>
      <c r="D122" s="7" t="s">
        <v>21</v>
      </c>
      <c r="E122" s="41" t="s">
        <v>45</v>
      </c>
      <c r="F122" s="42">
        <v>205</v>
      </c>
      <c r="G122" s="42">
        <v>0.05</v>
      </c>
      <c r="H122" s="42">
        <v>0.01</v>
      </c>
      <c r="I122" s="42">
        <v>10.199999999999999</v>
      </c>
      <c r="J122" s="42">
        <v>40.89</v>
      </c>
      <c r="K122" s="43">
        <v>294.10000000000002</v>
      </c>
      <c r="L122" s="57">
        <v>3.54</v>
      </c>
    </row>
    <row r="123" spans="1:12" ht="15" x14ac:dyDescent="0.25">
      <c r="A123" s="13"/>
      <c r="B123" s="14"/>
      <c r="C123" s="11"/>
      <c r="D123" s="7" t="s">
        <v>22</v>
      </c>
      <c r="E123" s="41" t="s">
        <v>46</v>
      </c>
      <c r="F123" s="42">
        <v>30</v>
      </c>
      <c r="G123" s="42">
        <v>2.27</v>
      </c>
      <c r="H123" s="42">
        <v>0.35</v>
      </c>
      <c r="I123" s="42">
        <v>9.1999999999999993</v>
      </c>
      <c r="J123" s="42">
        <v>49.03</v>
      </c>
      <c r="K123" s="43">
        <v>108.13</v>
      </c>
      <c r="L123" s="58">
        <v>4.5999999999999996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57"/>
    </row>
    <row r="125" spans="1:12" ht="15" x14ac:dyDescent="0.25">
      <c r="A125" s="13"/>
      <c r="B125" s="14"/>
      <c r="C125" s="11"/>
      <c r="D125" s="6" t="s">
        <v>49</v>
      </c>
      <c r="E125" s="41" t="s">
        <v>50</v>
      </c>
      <c r="F125" s="42">
        <v>50</v>
      </c>
      <c r="G125" s="42">
        <v>2.5</v>
      </c>
      <c r="H125" s="42">
        <v>1.5</v>
      </c>
      <c r="I125" s="42">
        <v>35</v>
      </c>
      <c r="J125" s="42">
        <v>163.5</v>
      </c>
      <c r="K125" s="43">
        <v>589.22</v>
      </c>
      <c r="L125" s="58">
        <v>6.3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57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575</v>
      </c>
      <c r="G127" s="18">
        <f t="shared" ref="G127:J127" si="62">SUM(G120:G126)</f>
        <v>18.41</v>
      </c>
      <c r="H127" s="18">
        <f t="shared" si="62"/>
        <v>21.35</v>
      </c>
      <c r="I127" s="18">
        <f t="shared" si="62"/>
        <v>86.29</v>
      </c>
      <c r="J127" s="54">
        <f t="shared" si="62"/>
        <v>610.91</v>
      </c>
      <c r="K127" s="24"/>
      <c r="L127" s="59">
        <f t="shared" ref="L127" si="63">SUM(L120:L126)</f>
        <v>68.98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70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57">
        <v>8.56</v>
      </c>
    </row>
    <row r="129" spans="1:12" ht="15" x14ac:dyDescent="0.25">
      <c r="A129" s="13"/>
      <c r="B129" s="14"/>
      <c r="C129" s="11"/>
      <c r="D129" s="7" t="s">
        <v>26</v>
      </c>
      <c r="E129" s="41" t="s">
        <v>88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57">
        <v>13.87</v>
      </c>
    </row>
    <row r="130" spans="1:12" ht="15" x14ac:dyDescent="0.25">
      <c r="A130" s="13"/>
      <c r="B130" s="14"/>
      <c r="C130" s="11"/>
      <c r="D130" s="7" t="s">
        <v>27</v>
      </c>
      <c r="E130" s="41" t="s">
        <v>89</v>
      </c>
      <c r="F130" s="42">
        <v>120</v>
      </c>
      <c r="G130" s="42">
        <v>11.1</v>
      </c>
      <c r="H130" s="42">
        <v>10.3</v>
      </c>
      <c r="I130" s="42">
        <v>7.68</v>
      </c>
      <c r="J130" s="42">
        <v>167.42</v>
      </c>
      <c r="K130" s="43">
        <v>255.17</v>
      </c>
      <c r="L130" s="57">
        <v>45.66</v>
      </c>
    </row>
    <row r="131" spans="1:12" ht="15" x14ac:dyDescent="0.25">
      <c r="A131" s="13"/>
      <c r="B131" s="14"/>
      <c r="C131" s="11"/>
      <c r="D131" s="7" t="s">
        <v>28</v>
      </c>
      <c r="E131" s="41" t="s">
        <v>90</v>
      </c>
      <c r="F131" s="42">
        <v>160</v>
      </c>
      <c r="G131" s="42">
        <v>6.04</v>
      </c>
      <c r="H131" s="42">
        <v>5.78</v>
      </c>
      <c r="I131" s="42">
        <v>33.340000000000003</v>
      </c>
      <c r="J131" s="42">
        <v>209.95</v>
      </c>
      <c r="K131" s="43">
        <v>237.13</v>
      </c>
      <c r="L131" s="57">
        <v>11.79</v>
      </c>
    </row>
    <row r="132" spans="1:12" ht="15" x14ac:dyDescent="0.25">
      <c r="A132" s="13"/>
      <c r="B132" s="14"/>
      <c r="C132" s="11"/>
      <c r="D132" s="7" t="s">
        <v>29</v>
      </c>
      <c r="E132" s="41" t="s">
        <v>91</v>
      </c>
      <c r="F132" s="42">
        <v>180</v>
      </c>
      <c r="G132" s="42">
        <v>0.24</v>
      </c>
      <c r="H132" s="42">
        <v>0.05</v>
      </c>
      <c r="I132" s="42">
        <v>13.5</v>
      </c>
      <c r="J132" s="42">
        <v>55.41</v>
      </c>
      <c r="K132" s="43">
        <v>636.02</v>
      </c>
      <c r="L132" s="57">
        <v>14.68</v>
      </c>
    </row>
    <row r="133" spans="1:12" ht="15" x14ac:dyDescent="0.25">
      <c r="A133" s="13"/>
      <c r="B133" s="14"/>
      <c r="C133" s="11"/>
      <c r="D133" s="7" t="s">
        <v>30</v>
      </c>
      <c r="E133" s="41" t="s">
        <v>46</v>
      </c>
      <c r="F133" s="42">
        <v>26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57">
        <v>2.08</v>
      </c>
    </row>
    <row r="134" spans="1:12" ht="15" x14ac:dyDescent="0.25">
      <c r="A134" s="13"/>
      <c r="B134" s="14"/>
      <c r="C134" s="11"/>
      <c r="D134" s="7" t="s">
        <v>31</v>
      </c>
      <c r="E134" s="41" t="s">
        <v>69</v>
      </c>
      <c r="F134" s="42">
        <v>27</v>
      </c>
      <c r="G134" s="42">
        <v>2.08</v>
      </c>
      <c r="H134" s="42">
        <v>0.22</v>
      </c>
      <c r="I134" s="42">
        <v>13.2</v>
      </c>
      <c r="J134" s="42">
        <v>63.22</v>
      </c>
      <c r="K134" s="43">
        <v>109.13</v>
      </c>
      <c r="L134" s="57">
        <v>1.82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57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57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783</v>
      </c>
      <c r="G137" s="18">
        <f t="shared" ref="G137:J137" si="64">SUM(G128:G136)</f>
        <v>24.61</v>
      </c>
      <c r="H137" s="18">
        <f t="shared" si="64"/>
        <v>26.840000000000003</v>
      </c>
      <c r="I137" s="18">
        <f t="shared" si="64"/>
        <v>100.08</v>
      </c>
      <c r="J137" s="18">
        <f t="shared" si="64"/>
        <v>740.85</v>
      </c>
      <c r="K137" s="24"/>
      <c r="L137" s="61">
        <f t="shared" ref="L137" si="65">SUM(L128:L136)</f>
        <v>98.46</v>
      </c>
    </row>
    <row r="138" spans="1:12" ht="15" x14ac:dyDescent="0.2">
      <c r="A138" s="32">
        <f>A120</f>
        <v>2</v>
      </c>
      <c r="B138" s="32">
        <f>B120</f>
        <v>2</v>
      </c>
      <c r="C138" s="71" t="s">
        <v>4</v>
      </c>
      <c r="D138" s="72"/>
      <c r="E138" s="30"/>
      <c r="F138" s="31">
        <f>F127+F137</f>
        <v>1358</v>
      </c>
      <c r="G138" s="31">
        <f t="shared" ref="G138" si="66">G127+G137</f>
        <v>43.019999999999996</v>
      </c>
      <c r="H138" s="31">
        <f t="shared" ref="H138" si="67">H127+H137</f>
        <v>48.190000000000005</v>
      </c>
      <c r="I138" s="31">
        <f t="shared" ref="I138" si="68">I127+I137</f>
        <v>186.37</v>
      </c>
      <c r="J138" s="31">
        <f t="shared" ref="J138:L138" si="69">J127+J137</f>
        <v>1351.76</v>
      </c>
      <c r="K138" s="31"/>
      <c r="L138" s="62">
        <f t="shared" si="69"/>
        <v>167.44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117</v>
      </c>
      <c r="F139" s="39">
        <v>210</v>
      </c>
      <c r="G139" s="39">
        <v>9.14</v>
      </c>
      <c r="H139" s="39">
        <v>14.13</v>
      </c>
      <c r="I139" s="39">
        <v>25.76</v>
      </c>
      <c r="J139" s="39">
        <v>266.77</v>
      </c>
      <c r="K139" s="40" t="s">
        <v>57</v>
      </c>
      <c r="L139" s="56">
        <v>53.27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7"/>
    </row>
    <row r="141" spans="1:12" ht="15" x14ac:dyDescent="0.25">
      <c r="A141" s="22"/>
      <c r="B141" s="14"/>
      <c r="C141" s="11"/>
      <c r="D141" s="7" t="s">
        <v>21</v>
      </c>
      <c r="E141" s="41" t="s">
        <v>51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8">
        <v>2.5499999999999998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46</v>
      </c>
      <c r="F142" s="42">
        <v>55</v>
      </c>
      <c r="G142" s="42">
        <v>4.18</v>
      </c>
      <c r="H142" s="42">
        <v>0.66</v>
      </c>
      <c r="I142" s="42">
        <v>22.2</v>
      </c>
      <c r="J142" s="42">
        <v>111.62</v>
      </c>
      <c r="K142" s="43">
        <v>108.13</v>
      </c>
      <c r="L142" s="57">
        <v>4.46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57"/>
    </row>
    <row r="144" spans="1:12" ht="15" x14ac:dyDescent="0.25">
      <c r="A144" s="22"/>
      <c r="B144" s="14"/>
      <c r="C144" s="11"/>
      <c r="D144" s="6" t="s">
        <v>49</v>
      </c>
      <c r="E144" s="41" t="s">
        <v>58</v>
      </c>
      <c r="F144" s="42">
        <v>58</v>
      </c>
      <c r="G144" s="42">
        <v>3.13</v>
      </c>
      <c r="H144" s="42">
        <v>4</v>
      </c>
      <c r="I144" s="42">
        <v>23</v>
      </c>
      <c r="J144" s="42">
        <v>140.52000000000001</v>
      </c>
      <c r="K144" s="51">
        <v>34618.21</v>
      </c>
      <c r="L144" s="63">
        <v>8.6999999999999993</v>
      </c>
    </row>
    <row r="145" spans="1:13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57"/>
    </row>
    <row r="146" spans="1:13" ht="15" x14ac:dyDescent="0.25">
      <c r="A146" s="23"/>
      <c r="B146" s="16"/>
      <c r="C146" s="8"/>
      <c r="D146" s="17" t="s">
        <v>32</v>
      </c>
      <c r="E146" s="9"/>
      <c r="F146" s="18">
        <f>SUM(F139:F145)</f>
        <v>523</v>
      </c>
      <c r="G146" s="18">
        <f t="shared" ref="G146:J146" si="70">SUM(G139:G145)</f>
        <v>16.45</v>
      </c>
      <c r="H146" s="18">
        <f t="shared" si="70"/>
        <v>18.79</v>
      </c>
      <c r="I146" s="18">
        <f t="shared" si="70"/>
        <v>85.960000000000008</v>
      </c>
      <c r="J146" s="54">
        <f t="shared" si="70"/>
        <v>578.91</v>
      </c>
      <c r="K146" s="24"/>
      <c r="L146" s="61">
        <f t="shared" ref="L146" si="71">SUM(L139:L145)</f>
        <v>68.98</v>
      </c>
    </row>
    <row r="147" spans="1:13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63</v>
      </c>
      <c r="F147" s="42">
        <v>70</v>
      </c>
      <c r="G147" s="42">
        <v>0.92</v>
      </c>
      <c r="H147" s="42">
        <v>3.69</v>
      </c>
      <c r="I147" s="42">
        <v>5.69</v>
      </c>
      <c r="J147" s="42">
        <v>59.65</v>
      </c>
      <c r="K147" s="51">
        <v>432013.18</v>
      </c>
      <c r="L147" s="57">
        <v>7.7</v>
      </c>
    </row>
    <row r="148" spans="1:13" ht="25.5" x14ac:dyDescent="0.25">
      <c r="A148" s="22"/>
      <c r="B148" s="14"/>
      <c r="C148" s="11"/>
      <c r="D148" s="7" t="s">
        <v>26</v>
      </c>
      <c r="E148" s="41" t="s">
        <v>92</v>
      </c>
      <c r="F148" s="42">
        <v>210</v>
      </c>
      <c r="G148" s="42">
        <v>1.73</v>
      </c>
      <c r="H148" s="42">
        <v>4.4400000000000004</v>
      </c>
      <c r="I148" s="42">
        <v>11.52</v>
      </c>
      <c r="J148" s="42">
        <v>92.96</v>
      </c>
      <c r="K148" s="43" t="s">
        <v>93</v>
      </c>
      <c r="L148" s="57">
        <v>17.57</v>
      </c>
    </row>
    <row r="149" spans="1:13" ht="15" x14ac:dyDescent="0.25">
      <c r="A149" s="22"/>
      <c r="B149" s="14"/>
      <c r="C149" s="11"/>
      <c r="D149" s="7" t="s">
        <v>27</v>
      </c>
      <c r="E149" s="41" t="s">
        <v>94</v>
      </c>
      <c r="F149" s="42">
        <v>90</v>
      </c>
      <c r="G149" s="42">
        <v>12.15</v>
      </c>
      <c r="H149" s="42">
        <v>7.02</v>
      </c>
      <c r="I149" s="42">
        <v>10.78</v>
      </c>
      <c r="J149" s="42">
        <v>154.9</v>
      </c>
      <c r="K149" s="43">
        <v>271.23</v>
      </c>
      <c r="L149" s="57">
        <v>37.130000000000003</v>
      </c>
      <c r="M149" s="55"/>
    </row>
    <row r="150" spans="1:13" ht="15" x14ac:dyDescent="0.25">
      <c r="A150" s="22"/>
      <c r="B150" s="14"/>
      <c r="C150" s="11"/>
      <c r="D150" s="7" t="s">
        <v>28</v>
      </c>
      <c r="E150" s="41" t="s">
        <v>95</v>
      </c>
      <c r="F150" s="42">
        <v>155</v>
      </c>
      <c r="G150" s="42">
        <v>3.23</v>
      </c>
      <c r="H150" s="42">
        <v>9.27</v>
      </c>
      <c r="I150" s="42">
        <v>22.13</v>
      </c>
      <c r="J150" s="42">
        <v>184.87</v>
      </c>
      <c r="K150" s="43">
        <v>239.08</v>
      </c>
      <c r="L150" s="57">
        <v>21.25</v>
      </c>
      <c r="M150" s="55"/>
    </row>
    <row r="151" spans="1:13" ht="15" x14ac:dyDescent="0.25">
      <c r="A151" s="22"/>
      <c r="B151" s="14"/>
      <c r="C151" s="11"/>
      <c r="D151" s="7" t="s">
        <v>29</v>
      </c>
      <c r="E151" s="41" t="s">
        <v>68</v>
      </c>
      <c r="F151" s="42">
        <v>200</v>
      </c>
      <c r="G151" s="42">
        <v>0.2</v>
      </c>
      <c r="H151" s="42">
        <v>0.26</v>
      </c>
      <c r="I151" s="42">
        <v>22.6</v>
      </c>
      <c r="J151" s="42">
        <v>93.54</v>
      </c>
      <c r="K151" s="43">
        <v>293.08</v>
      </c>
      <c r="L151" s="57">
        <v>10.08</v>
      </c>
    </row>
    <row r="152" spans="1:13" ht="15" x14ac:dyDescent="0.25">
      <c r="A152" s="22"/>
      <c r="B152" s="14"/>
      <c r="C152" s="11"/>
      <c r="D152" s="7" t="s">
        <v>30</v>
      </c>
      <c r="E152" s="41" t="s">
        <v>46</v>
      </c>
      <c r="F152" s="42">
        <v>32</v>
      </c>
      <c r="G152" s="42">
        <v>2.4300000000000002</v>
      </c>
      <c r="H152" s="42">
        <v>0.38</v>
      </c>
      <c r="I152" s="42">
        <v>16.3</v>
      </c>
      <c r="J152" s="42">
        <v>78.180000000000007</v>
      </c>
      <c r="K152" s="43">
        <v>108.13</v>
      </c>
      <c r="L152" s="57">
        <v>2.58</v>
      </c>
    </row>
    <row r="153" spans="1:13" ht="15" x14ac:dyDescent="0.25">
      <c r="A153" s="22"/>
      <c r="B153" s="14"/>
      <c r="C153" s="11"/>
      <c r="D153" s="7" t="s">
        <v>31</v>
      </c>
      <c r="E153" s="41" t="s">
        <v>69</v>
      </c>
      <c r="F153" s="42">
        <v>32</v>
      </c>
      <c r="G153" s="42">
        <v>2.46</v>
      </c>
      <c r="H153" s="42">
        <v>0.26</v>
      </c>
      <c r="I153" s="42">
        <v>15.7</v>
      </c>
      <c r="J153" s="42">
        <v>74.900000000000006</v>
      </c>
      <c r="K153" s="43">
        <v>109.13</v>
      </c>
      <c r="L153" s="57">
        <v>2.15</v>
      </c>
    </row>
    <row r="154" spans="1:13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57"/>
    </row>
    <row r="155" spans="1:13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57"/>
    </row>
    <row r="156" spans="1:13" ht="15" x14ac:dyDescent="0.25">
      <c r="A156" s="23"/>
      <c r="B156" s="16"/>
      <c r="C156" s="8"/>
      <c r="D156" s="17" t="s">
        <v>32</v>
      </c>
      <c r="E156" s="9"/>
      <c r="F156" s="18">
        <f>SUM(F147:F155)</f>
        <v>789</v>
      </c>
      <c r="G156" s="18">
        <f t="shared" ref="G156:J156" si="72">SUM(G147:G155)</f>
        <v>23.12</v>
      </c>
      <c r="H156" s="18">
        <f t="shared" si="72"/>
        <v>25.320000000000004</v>
      </c>
      <c r="I156" s="18">
        <f t="shared" si="72"/>
        <v>104.72</v>
      </c>
      <c r="J156" s="18">
        <f t="shared" si="72"/>
        <v>738.99999999999989</v>
      </c>
      <c r="K156" s="24"/>
      <c r="L156" s="61">
        <f t="shared" ref="L156" si="73">SUM(L147:L155)</f>
        <v>98.460000000000008</v>
      </c>
    </row>
    <row r="157" spans="1:13" ht="15" x14ac:dyDescent="0.2">
      <c r="A157" s="28">
        <f>A139</f>
        <v>2</v>
      </c>
      <c r="B157" s="29">
        <f>B139</f>
        <v>3</v>
      </c>
      <c r="C157" s="71" t="s">
        <v>4</v>
      </c>
      <c r="D157" s="72"/>
      <c r="E157" s="30"/>
      <c r="F157" s="31">
        <f>F146+F156</f>
        <v>1312</v>
      </c>
      <c r="G157" s="31">
        <f t="shared" ref="G157" si="74">G146+G156</f>
        <v>39.57</v>
      </c>
      <c r="H157" s="31">
        <f t="shared" ref="H157" si="75">H146+H156</f>
        <v>44.11</v>
      </c>
      <c r="I157" s="31">
        <f t="shared" ref="I157" si="76">I146+I156</f>
        <v>190.68</v>
      </c>
      <c r="J157" s="31">
        <f t="shared" ref="J157:L157" si="77">J146+J156</f>
        <v>1317.9099999999999</v>
      </c>
      <c r="K157" s="31"/>
      <c r="L157" s="62">
        <f t="shared" si="77"/>
        <v>167.44</v>
      </c>
    </row>
    <row r="158" spans="1:13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59</v>
      </c>
      <c r="F158" s="39">
        <v>290</v>
      </c>
      <c r="G158" s="39">
        <v>14.14</v>
      </c>
      <c r="H158" s="39">
        <v>19.63</v>
      </c>
      <c r="I158" s="39">
        <v>45.6</v>
      </c>
      <c r="J158" s="39">
        <v>415.55</v>
      </c>
      <c r="K158" s="40" t="s">
        <v>60</v>
      </c>
      <c r="L158" s="56">
        <v>64.47</v>
      </c>
    </row>
    <row r="159" spans="1:13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57"/>
    </row>
    <row r="160" spans="1:13" ht="15" x14ac:dyDescent="0.25">
      <c r="A160" s="22"/>
      <c r="B160" s="14"/>
      <c r="C160" s="11"/>
      <c r="D160" s="7" t="s">
        <v>21</v>
      </c>
      <c r="E160" s="41" t="s">
        <v>110</v>
      </c>
      <c r="F160" s="42">
        <v>200</v>
      </c>
      <c r="G160" s="42">
        <v>0.02</v>
      </c>
      <c r="H160" s="42">
        <v>0</v>
      </c>
      <c r="I160" s="42">
        <v>7.56</v>
      </c>
      <c r="J160" s="42">
        <v>30.32</v>
      </c>
      <c r="K160" s="51">
        <v>783.22</v>
      </c>
      <c r="L160" s="57">
        <v>2.5</v>
      </c>
    </row>
    <row r="161" spans="1:12" ht="15" x14ac:dyDescent="0.25">
      <c r="A161" s="22"/>
      <c r="B161" s="14"/>
      <c r="C161" s="11"/>
      <c r="D161" s="7" t="s">
        <v>22</v>
      </c>
      <c r="E161" s="41" t="s">
        <v>46</v>
      </c>
      <c r="F161" s="42">
        <v>25</v>
      </c>
      <c r="G161" s="42">
        <v>1.9</v>
      </c>
      <c r="H161" s="42">
        <v>0.3</v>
      </c>
      <c r="I161" s="42">
        <v>13.9</v>
      </c>
      <c r="J161" s="42">
        <v>66.02</v>
      </c>
      <c r="K161" s="43">
        <v>108.13</v>
      </c>
      <c r="L161" s="57">
        <v>2.0099999999999998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57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57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57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515</v>
      </c>
      <c r="G165" s="18">
        <f t="shared" ref="G165:J165" si="78">SUM(G158:G164)</f>
        <v>16.059999999999999</v>
      </c>
      <c r="H165" s="18">
        <f t="shared" si="78"/>
        <v>19.93</v>
      </c>
      <c r="I165" s="18">
        <f t="shared" si="78"/>
        <v>67.06</v>
      </c>
      <c r="J165" s="54">
        <f t="shared" si="78"/>
        <v>511.89</v>
      </c>
      <c r="K165" s="24"/>
      <c r="L165" s="61">
        <f t="shared" ref="L165" si="79">SUM(L158:L164)</f>
        <v>68.98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78</v>
      </c>
      <c r="F166" s="42">
        <v>80</v>
      </c>
      <c r="G166" s="42">
        <v>1.39</v>
      </c>
      <c r="H166" s="42">
        <v>7.03</v>
      </c>
      <c r="I166" s="42">
        <v>6.66</v>
      </c>
      <c r="J166" s="42">
        <v>95.47</v>
      </c>
      <c r="K166" s="43">
        <v>1.2</v>
      </c>
      <c r="L166" s="57">
        <v>10.54</v>
      </c>
    </row>
    <row r="167" spans="1:12" ht="25.5" x14ac:dyDescent="0.25">
      <c r="A167" s="22"/>
      <c r="B167" s="14"/>
      <c r="C167" s="11"/>
      <c r="D167" s="7" t="s">
        <v>26</v>
      </c>
      <c r="E167" s="41" t="s">
        <v>96</v>
      </c>
      <c r="F167" s="42">
        <v>220</v>
      </c>
      <c r="G167" s="42">
        <v>6.3</v>
      </c>
      <c r="H167" s="42">
        <v>1.76</v>
      </c>
      <c r="I167" s="42">
        <v>25</v>
      </c>
      <c r="J167" s="42">
        <v>141.04</v>
      </c>
      <c r="K167" s="43" t="s">
        <v>65</v>
      </c>
      <c r="L167" s="57">
        <v>13.83</v>
      </c>
    </row>
    <row r="168" spans="1:12" ht="15" x14ac:dyDescent="0.25">
      <c r="A168" s="22"/>
      <c r="B168" s="14"/>
      <c r="C168" s="11"/>
      <c r="D168" s="7" t="s">
        <v>27</v>
      </c>
      <c r="E168" s="41" t="s">
        <v>97</v>
      </c>
      <c r="F168" s="42">
        <v>100</v>
      </c>
      <c r="G168" s="42">
        <v>8.9600000000000009</v>
      </c>
      <c r="H168" s="42">
        <v>9.33</v>
      </c>
      <c r="I168" s="42">
        <v>10.4</v>
      </c>
      <c r="J168" s="42">
        <v>161.21</v>
      </c>
      <c r="K168" s="43">
        <v>271.04000000000002</v>
      </c>
      <c r="L168" s="57">
        <v>42.15</v>
      </c>
    </row>
    <row r="169" spans="1:12" ht="15" x14ac:dyDescent="0.25">
      <c r="A169" s="22"/>
      <c r="B169" s="14"/>
      <c r="C169" s="11"/>
      <c r="D169" s="7" t="s">
        <v>28</v>
      </c>
      <c r="E169" s="41" t="s">
        <v>98</v>
      </c>
      <c r="F169" s="42">
        <v>200</v>
      </c>
      <c r="G169" s="42">
        <v>5.46</v>
      </c>
      <c r="H169" s="42">
        <v>9.85</v>
      </c>
      <c r="I169" s="42">
        <v>35</v>
      </c>
      <c r="J169" s="42">
        <v>250.65</v>
      </c>
      <c r="K169" s="43">
        <v>86.21</v>
      </c>
      <c r="L169" s="57">
        <v>23.5</v>
      </c>
    </row>
    <row r="170" spans="1:12" ht="15" x14ac:dyDescent="0.25">
      <c r="A170" s="22"/>
      <c r="B170" s="14"/>
      <c r="C170" s="11"/>
      <c r="D170" s="7" t="s">
        <v>29</v>
      </c>
      <c r="E170" s="41" t="s">
        <v>114</v>
      </c>
      <c r="F170" s="42">
        <v>200</v>
      </c>
      <c r="G170" s="42">
        <v>0.88</v>
      </c>
      <c r="H170" s="42">
        <v>0.2</v>
      </c>
      <c r="I170" s="42">
        <v>19.920000000000002</v>
      </c>
      <c r="J170" s="42">
        <v>85</v>
      </c>
      <c r="K170" s="42">
        <v>289.06</v>
      </c>
      <c r="L170" s="58">
        <v>3.79</v>
      </c>
    </row>
    <row r="171" spans="1:12" ht="15" x14ac:dyDescent="0.25">
      <c r="A171" s="22"/>
      <c r="B171" s="14"/>
      <c r="C171" s="11"/>
      <c r="D171" s="7" t="s">
        <v>30</v>
      </c>
      <c r="E171" s="41" t="s">
        <v>41</v>
      </c>
      <c r="F171" s="42">
        <v>30</v>
      </c>
      <c r="G171" s="42">
        <v>2.2799999999999998</v>
      </c>
      <c r="H171" s="42">
        <v>0.36</v>
      </c>
      <c r="I171" s="42">
        <v>12.3</v>
      </c>
      <c r="J171" s="42">
        <v>61.6</v>
      </c>
      <c r="K171" s="43">
        <v>108.13</v>
      </c>
      <c r="L171" s="57">
        <v>2.4300000000000002</v>
      </c>
    </row>
    <row r="172" spans="1:12" ht="15" x14ac:dyDescent="0.25">
      <c r="A172" s="22"/>
      <c r="B172" s="14"/>
      <c r="C172" s="11"/>
      <c r="D172" s="7" t="s">
        <v>31</v>
      </c>
      <c r="E172" s="41" t="s">
        <v>69</v>
      </c>
      <c r="F172" s="42">
        <v>33</v>
      </c>
      <c r="G172" s="42">
        <v>2.54</v>
      </c>
      <c r="H172" s="42">
        <v>0.26</v>
      </c>
      <c r="I172" s="42">
        <v>13.2</v>
      </c>
      <c r="J172" s="42">
        <v>65.180000000000007</v>
      </c>
      <c r="K172" s="43">
        <v>109.13</v>
      </c>
      <c r="L172" s="57">
        <v>2.2200000000000002</v>
      </c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57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57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863</v>
      </c>
      <c r="G175" s="18">
        <f t="shared" ref="G175:J175" si="80">SUM(G166:G174)</f>
        <v>27.81</v>
      </c>
      <c r="H175" s="18">
        <f t="shared" si="80"/>
        <v>28.79</v>
      </c>
      <c r="I175" s="18">
        <f t="shared" si="80"/>
        <v>122.48</v>
      </c>
      <c r="J175" s="18">
        <f t="shared" si="80"/>
        <v>860.15000000000009</v>
      </c>
      <c r="K175" s="24"/>
      <c r="L175" s="59">
        <f t="shared" ref="L175" si="81">SUM(L166:L174)</f>
        <v>98.460000000000008</v>
      </c>
    </row>
    <row r="176" spans="1:12" ht="15" x14ac:dyDescent="0.2">
      <c r="A176" s="28">
        <f>A158</f>
        <v>2</v>
      </c>
      <c r="B176" s="29">
        <f>B158</f>
        <v>4</v>
      </c>
      <c r="C176" s="71" t="s">
        <v>4</v>
      </c>
      <c r="D176" s="72"/>
      <c r="E176" s="30"/>
      <c r="F176" s="31">
        <f>F165+F175</f>
        <v>1378</v>
      </c>
      <c r="G176" s="31">
        <f t="shared" ref="G176" si="82">G165+G175</f>
        <v>43.87</v>
      </c>
      <c r="H176" s="31">
        <f t="shared" ref="H176" si="83">H165+H175</f>
        <v>48.72</v>
      </c>
      <c r="I176" s="31">
        <f t="shared" ref="I176" si="84">I165+I175</f>
        <v>189.54000000000002</v>
      </c>
      <c r="J176" s="31">
        <f t="shared" ref="J176:L176" si="85">J165+J175</f>
        <v>1372.04</v>
      </c>
      <c r="K176" s="31"/>
      <c r="L176" s="62">
        <f t="shared" si="85"/>
        <v>167.44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61</v>
      </c>
      <c r="F177" s="39">
        <v>270</v>
      </c>
      <c r="G177" s="39">
        <v>15.39</v>
      </c>
      <c r="H177" s="39">
        <v>17.66</v>
      </c>
      <c r="I177" s="39">
        <v>39.700000000000003</v>
      </c>
      <c r="J177" s="39">
        <v>379.18</v>
      </c>
      <c r="K177" s="40" t="s">
        <v>62</v>
      </c>
      <c r="L177" s="56">
        <v>63.97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57"/>
    </row>
    <row r="179" spans="1:12" ht="15" x14ac:dyDescent="0.25">
      <c r="A179" s="22"/>
      <c r="B179" s="14"/>
      <c r="C179" s="11"/>
      <c r="D179" s="7" t="s">
        <v>21</v>
      </c>
      <c r="E179" s="41" t="s">
        <v>45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57">
        <v>3.54</v>
      </c>
    </row>
    <row r="180" spans="1:12" ht="15" x14ac:dyDescent="0.25">
      <c r="A180" s="22"/>
      <c r="B180" s="14"/>
      <c r="C180" s="11"/>
      <c r="D180" s="7" t="s">
        <v>22</v>
      </c>
      <c r="E180" s="41" t="s">
        <v>46</v>
      </c>
      <c r="F180" s="42">
        <v>34</v>
      </c>
      <c r="G180" s="42">
        <v>2.58</v>
      </c>
      <c r="H180" s="42">
        <v>0.4</v>
      </c>
      <c r="I180" s="42">
        <v>19.5</v>
      </c>
      <c r="J180" s="42">
        <v>91.96</v>
      </c>
      <c r="K180" s="43">
        <v>108.13</v>
      </c>
      <c r="L180" s="57">
        <v>1.47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57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7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57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509</v>
      </c>
      <c r="G184" s="18">
        <f t="shared" ref="G184:J184" si="86">SUM(G177:G183)</f>
        <v>18.020000000000003</v>
      </c>
      <c r="H184" s="18">
        <f t="shared" si="86"/>
        <v>18.07</v>
      </c>
      <c r="I184" s="18">
        <f t="shared" si="86"/>
        <v>69.349999999999994</v>
      </c>
      <c r="J184" s="18">
        <f t="shared" si="86"/>
        <v>512.03</v>
      </c>
      <c r="K184" s="24"/>
      <c r="L184" s="61">
        <f t="shared" ref="L184" si="87">SUM(L177:L183)</f>
        <v>68.98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115</v>
      </c>
      <c r="F185" s="42">
        <v>85</v>
      </c>
      <c r="G185" s="42">
        <v>2.0099999999999998</v>
      </c>
      <c r="H185" s="42">
        <v>4.32</v>
      </c>
      <c r="I185" s="42">
        <v>10.5</v>
      </c>
      <c r="J185" s="42">
        <v>89.08</v>
      </c>
      <c r="K185" s="43">
        <v>25.04</v>
      </c>
      <c r="L185" s="57">
        <v>14.88</v>
      </c>
    </row>
    <row r="186" spans="1:12" ht="15" x14ac:dyDescent="0.25">
      <c r="A186" s="22"/>
      <c r="B186" s="14"/>
      <c r="C186" s="11"/>
      <c r="D186" s="7" t="s">
        <v>26</v>
      </c>
      <c r="E186" s="41" t="s">
        <v>99</v>
      </c>
      <c r="F186" s="42">
        <v>200</v>
      </c>
      <c r="G186" s="42">
        <v>2.0299999999999998</v>
      </c>
      <c r="H186" s="42">
        <v>3.26</v>
      </c>
      <c r="I186" s="42">
        <v>12.1</v>
      </c>
      <c r="J186" s="42">
        <v>85.86</v>
      </c>
      <c r="K186" s="43">
        <v>154.13</v>
      </c>
      <c r="L186" s="57">
        <v>7.53</v>
      </c>
    </row>
    <row r="187" spans="1:12" ht="15" x14ac:dyDescent="0.25">
      <c r="A187" s="22"/>
      <c r="B187" s="14"/>
      <c r="C187" s="11"/>
      <c r="D187" s="7" t="s">
        <v>27</v>
      </c>
      <c r="E187" s="41" t="s">
        <v>100</v>
      </c>
      <c r="F187" s="42">
        <v>100</v>
      </c>
      <c r="G187" s="42">
        <v>11.7</v>
      </c>
      <c r="H187" s="42">
        <v>11.3</v>
      </c>
      <c r="I187" s="42">
        <v>10.199999999999999</v>
      </c>
      <c r="J187" s="42">
        <v>189.16</v>
      </c>
      <c r="K187" s="43">
        <v>545.02</v>
      </c>
      <c r="L187" s="57">
        <v>38.020000000000003</v>
      </c>
    </row>
    <row r="188" spans="1:12" ht="15" x14ac:dyDescent="0.25">
      <c r="A188" s="22"/>
      <c r="B188" s="14"/>
      <c r="C188" s="11"/>
      <c r="D188" s="7" t="s">
        <v>28</v>
      </c>
      <c r="E188" s="41" t="s">
        <v>84</v>
      </c>
      <c r="F188" s="42">
        <v>180</v>
      </c>
      <c r="G188" s="42">
        <v>3.91</v>
      </c>
      <c r="H188" s="42">
        <v>6.74</v>
      </c>
      <c r="I188" s="42">
        <v>34.299999999999997</v>
      </c>
      <c r="J188" s="42">
        <v>213.3</v>
      </c>
      <c r="K188" s="43">
        <v>241.08</v>
      </c>
      <c r="L188" s="57">
        <v>26.14</v>
      </c>
    </row>
    <row r="189" spans="1:12" ht="15" x14ac:dyDescent="0.25">
      <c r="A189" s="22"/>
      <c r="B189" s="14"/>
      <c r="C189" s="11"/>
      <c r="D189" s="7" t="s">
        <v>29</v>
      </c>
      <c r="E189" s="41" t="s">
        <v>101</v>
      </c>
      <c r="F189" s="42">
        <v>200</v>
      </c>
      <c r="G189" s="42">
        <v>0.14000000000000001</v>
      </c>
      <c r="H189" s="42">
        <v>0</v>
      </c>
      <c r="I189" s="42">
        <v>11.1</v>
      </c>
      <c r="J189" s="42">
        <v>44.8</v>
      </c>
      <c r="K189" s="43">
        <v>282.08</v>
      </c>
      <c r="L189" s="57">
        <v>8.85</v>
      </c>
    </row>
    <row r="190" spans="1:12" ht="15" x14ac:dyDescent="0.25">
      <c r="A190" s="22"/>
      <c r="B190" s="14"/>
      <c r="C190" s="11"/>
      <c r="D190" s="7" t="s">
        <v>30</v>
      </c>
      <c r="E190" s="41" t="s">
        <v>41</v>
      </c>
      <c r="F190" s="42">
        <v>21</v>
      </c>
      <c r="G190" s="42">
        <v>1.6</v>
      </c>
      <c r="H190" s="42">
        <v>0.25</v>
      </c>
      <c r="I190" s="42">
        <v>10</v>
      </c>
      <c r="J190" s="42">
        <v>48.73</v>
      </c>
      <c r="K190" s="43">
        <v>108.13</v>
      </c>
      <c r="L190" s="57">
        <v>1.69</v>
      </c>
    </row>
    <row r="191" spans="1:12" ht="15" x14ac:dyDescent="0.25">
      <c r="A191" s="22"/>
      <c r="B191" s="14"/>
      <c r="C191" s="11"/>
      <c r="D191" s="7" t="s">
        <v>31</v>
      </c>
      <c r="E191" s="41" t="s">
        <v>69</v>
      </c>
      <c r="F191" s="42">
        <v>20</v>
      </c>
      <c r="G191" s="42">
        <v>1.54</v>
      </c>
      <c r="H191" s="42">
        <v>0.16</v>
      </c>
      <c r="I191" s="42">
        <v>9.8000000000000007</v>
      </c>
      <c r="J191" s="42">
        <v>46.8</v>
      </c>
      <c r="K191" s="43">
        <v>109.13</v>
      </c>
      <c r="L191" s="57">
        <v>1.35</v>
      </c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7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57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806</v>
      </c>
      <c r="G194" s="18">
        <f t="shared" ref="G194:J194" si="88">SUM(G185:G193)</f>
        <v>22.93</v>
      </c>
      <c r="H194" s="18">
        <f t="shared" si="88"/>
        <v>26.030000000000005</v>
      </c>
      <c r="I194" s="18">
        <f t="shared" si="88"/>
        <v>97.999999999999986</v>
      </c>
      <c r="J194" s="18">
        <f t="shared" si="88"/>
        <v>717.73</v>
      </c>
      <c r="K194" s="24"/>
      <c r="L194" s="61">
        <f t="shared" ref="L194" si="89">SUM(L185:L193)</f>
        <v>98.46</v>
      </c>
    </row>
    <row r="195" spans="1:12" ht="15" x14ac:dyDescent="0.2">
      <c r="A195" s="28">
        <f>A177</f>
        <v>2</v>
      </c>
      <c r="B195" s="29">
        <f>B177</f>
        <v>5</v>
      </c>
      <c r="C195" s="71" t="s">
        <v>4</v>
      </c>
      <c r="D195" s="72"/>
      <c r="E195" s="30"/>
      <c r="F195" s="31">
        <f>F184+F194</f>
        <v>1315</v>
      </c>
      <c r="G195" s="31">
        <f t="shared" ref="G195" si="90">G184+G194</f>
        <v>40.950000000000003</v>
      </c>
      <c r="H195" s="31">
        <f t="shared" ref="H195" si="91">H184+H194</f>
        <v>44.100000000000009</v>
      </c>
      <c r="I195" s="31">
        <f t="shared" ref="I195" si="92">I184+I194</f>
        <v>167.34999999999997</v>
      </c>
      <c r="J195" s="31">
        <f t="shared" ref="J195:L195" si="93">J184+J194</f>
        <v>1229.76</v>
      </c>
      <c r="K195" s="31"/>
      <c r="L195" s="62">
        <f t="shared" si="93"/>
        <v>167.44</v>
      </c>
    </row>
    <row r="196" spans="1:12" x14ac:dyDescent="0.2">
      <c r="A196" s="26"/>
      <c r="B196" s="27"/>
      <c r="C196" s="73" t="s">
        <v>5</v>
      </c>
      <c r="D196" s="73"/>
      <c r="E196" s="73"/>
      <c r="F196" s="33">
        <f>(F24+F43+F62+F81+F100+F119+F138+F157+F176+F195)/(IF(F24=0,0,1)+IF(F43=0,0,1)+IF(F62=0,0,1)+IF(F81=0,0,1)+IF(F100=0,0,1)+IF(F119=0,0,1)+IF(F138=0,0,1)+IF(F157=0,0,1)+IF(F176=0,0,1)+IF(F195=0,0,1))</f>
        <v>1351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42.597999999999999</v>
      </c>
      <c r="H196" s="33">
        <f t="shared" si="94"/>
        <v>45.325000000000003</v>
      </c>
      <c r="I196" s="33">
        <f t="shared" si="94"/>
        <v>188.03</v>
      </c>
      <c r="J196" s="33">
        <f t="shared" si="94"/>
        <v>1330.2730000000001</v>
      </c>
      <c r="K196" s="33"/>
      <c r="L196" s="64">
        <f t="shared" ref="L196" si="95">(L24+L43+L62+L81+L100+L119+L138+L157+L176+L195)/(IF(L24=0,0,1)+IF(L43=0,0,1)+IF(L62=0,0,1)+IF(L81=0,0,1)+IF(L100=0,0,1)+IF(L119=0,0,1)+IF(L138=0,0,1)+IF(L157=0,0,1)+IF(L176=0,0,1)+IF(L195=0,0,1))</f>
        <v>167.42600000000002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2024-01-21T12:12:15Z</dcterms:modified>
</cp:coreProperties>
</file>